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3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02" i="1" l="1"/>
  <c r="A202" i="1"/>
  <c r="L201" i="1"/>
  <c r="J201" i="1"/>
  <c r="I201" i="1"/>
  <c r="H201" i="1"/>
  <c r="G201" i="1"/>
  <c r="F201" i="1"/>
  <c r="B192" i="1"/>
  <c r="A192" i="1"/>
  <c r="L191" i="1"/>
  <c r="L202" i="1" s="1"/>
  <c r="J191" i="1"/>
  <c r="J202" i="1" s="1"/>
  <c r="I191" i="1"/>
  <c r="I202" i="1" s="1"/>
  <c r="H191" i="1"/>
  <c r="G191" i="1"/>
  <c r="G202" i="1" s="1"/>
  <c r="F191" i="1"/>
  <c r="F202" i="1" s="1"/>
  <c r="B183" i="1"/>
  <c r="A183" i="1"/>
  <c r="L182" i="1"/>
  <c r="J182" i="1"/>
  <c r="I182" i="1"/>
  <c r="H182" i="1"/>
  <c r="G182" i="1"/>
  <c r="F182" i="1"/>
  <c r="B171" i="1"/>
  <c r="A171" i="1"/>
  <c r="L170" i="1"/>
  <c r="L183" i="1" s="1"/>
  <c r="J170" i="1"/>
  <c r="J183" i="1" s="1"/>
  <c r="I170" i="1"/>
  <c r="I183" i="1" s="1"/>
  <c r="H170" i="1"/>
  <c r="H183" i="1" s="1"/>
  <c r="G170" i="1"/>
  <c r="G183" i="1" s="1"/>
  <c r="F170" i="1"/>
  <c r="B162" i="1"/>
  <c r="A162" i="1"/>
  <c r="L161" i="1"/>
  <c r="J161" i="1"/>
  <c r="I161" i="1"/>
  <c r="H161" i="1"/>
  <c r="G161" i="1"/>
  <c r="F161" i="1"/>
  <c r="B152" i="1"/>
  <c r="A152" i="1"/>
  <c r="L151" i="1"/>
  <c r="L162" i="1" s="1"/>
  <c r="J151" i="1"/>
  <c r="I151" i="1"/>
  <c r="I162" i="1" s="1"/>
  <c r="H151" i="1"/>
  <c r="H162" i="1" s="1"/>
  <c r="G151" i="1"/>
  <c r="G162" i="1" s="1"/>
  <c r="F151" i="1"/>
  <c r="F162" i="1" s="1"/>
  <c r="B143" i="1"/>
  <c r="A143" i="1"/>
  <c r="L142" i="1"/>
  <c r="J142" i="1"/>
  <c r="I142" i="1"/>
  <c r="H142" i="1"/>
  <c r="G142" i="1"/>
  <c r="F142" i="1"/>
  <c r="B131" i="1"/>
  <c r="A131" i="1"/>
  <c r="L130" i="1"/>
  <c r="J130" i="1"/>
  <c r="J143" i="1" s="1"/>
  <c r="I130" i="1"/>
  <c r="I143" i="1" s="1"/>
  <c r="H130" i="1"/>
  <c r="G130" i="1"/>
  <c r="F130" i="1"/>
  <c r="B122" i="1"/>
  <c r="A122" i="1"/>
  <c r="L121" i="1"/>
  <c r="J121" i="1"/>
  <c r="I121" i="1"/>
  <c r="H121" i="1"/>
  <c r="G121" i="1"/>
  <c r="F121" i="1"/>
  <c r="B112" i="1"/>
  <c r="A112" i="1"/>
  <c r="L111" i="1"/>
  <c r="J111" i="1"/>
  <c r="J122" i="1" s="1"/>
  <c r="I111" i="1"/>
  <c r="I122" i="1" s="1"/>
  <c r="H111" i="1"/>
  <c r="H122" i="1" s="1"/>
  <c r="G111" i="1"/>
  <c r="F111" i="1"/>
  <c r="B103" i="1"/>
  <c r="A103" i="1"/>
  <c r="L102" i="1"/>
  <c r="J102" i="1"/>
  <c r="I102" i="1"/>
  <c r="H102" i="1"/>
  <c r="G102" i="1"/>
  <c r="F102" i="1"/>
  <c r="B91" i="1"/>
  <c r="A91" i="1"/>
  <c r="L90" i="1"/>
  <c r="J90" i="1"/>
  <c r="I90" i="1"/>
  <c r="H90" i="1"/>
  <c r="G90" i="1"/>
  <c r="F90" i="1"/>
  <c r="B82" i="1"/>
  <c r="A82" i="1"/>
  <c r="L81" i="1"/>
  <c r="J81" i="1"/>
  <c r="I81" i="1"/>
  <c r="H81" i="1"/>
  <c r="G81" i="1"/>
  <c r="F81" i="1"/>
  <c r="B72" i="1"/>
  <c r="A72" i="1"/>
  <c r="L71" i="1"/>
  <c r="J71" i="1"/>
  <c r="J82" i="1" s="1"/>
  <c r="I71" i="1"/>
  <c r="H71" i="1"/>
  <c r="G71" i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J52" i="1"/>
  <c r="J63" i="1" s="1"/>
  <c r="I52" i="1"/>
  <c r="H52" i="1"/>
  <c r="G52" i="1"/>
  <c r="G63" i="1" s="1"/>
  <c r="F52" i="1"/>
  <c r="B44" i="1"/>
  <c r="A44" i="1"/>
  <c r="L43" i="1"/>
  <c r="J43" i="1"/>
  <c r="I43" i="1"/>
  <c r="H43" i="1"/>
  <c r="G43" i="1"/>
  <c r="F43" i="1"/>
  <c r="B34" i="1"/>
  <c r="A34" i="1"/>
  <c r="L33" i="1"/>
  <c r="J33" i="1"/>
  <c r="I33" i="1"/>
  <c r="H33" i="1"/>
  <c r="G33" i="1"/>
  <c r="F33" i="1"/>
  <c r="F44" i="1" s="1"/>
  <c r="B25" i="1"/>
  <c r="A25" i="1"/>
  <c r="L24" i="1"/>
  <c r="J24" i="1"/>
  <c r="I24" i="1"/>
  <c r="H24" i="1"/>
  <c r="G24" i="1"/>
  <c r="F24" i="1"/>
  <c r="B14" i="1"/>
  <c r="A14" i="1"/>
  <c r="L13" i="1"/>
  <c r="J13" i="1"/>
  <c r="I13" i="1"/>
  <c r="H13" i="1"/>
  <c r="G13" i="1"/>
  <c r="F13" i="1"/>
  <c r="J44" i="1" l="1"/>
  <c r="F143" i="1"/>
  <c r="F183" i="1"/>
  <c r="H44" i="1"/>
  <c r="H143" i="1"/>
  <c r="J162" i="1"/>
  <c r="H202" i="1"/>
  <c r="L25" i="1"/>
  <c r="G44" i="1"/>
  <c r="I44" i="1"/>
  <c r="L82" i="1"/>
  <c r="L122" i="1"/>
  <c r="G143" i="1"/>
  <c r="L143" i="1"/>
  <c r="G122" i="1"/>
  <c r="F122" i="1"/>
  <c r="H103" i="1"/>
  <c r="G103" i="1"/>
  <c r="I103" i="1"/>
  <c r="L103" i="1"/>
  <c r="F103" i="1"/>
  <c r="J103" i="1"/>
  <c r="I82" i="1"/>
  <c r="H82" i="1"/>
  <c r="G82" i="1"/>
  <c r="H63" i="1"/>
  <c r="I63" i="1"/>
  <c r="L63" i="1"/>
  <c r="F63" i="1"/>
  <c r="L44" i="1"/>
  <c r="I25" i="1"/>
  <c r="I203" i="1" s="1"/>
  <c r="J25" i="1"/>
  <c r="F25" i="1"/>
  <c r="H25" i="1"/>
  <c r="G25" i="1"/>
  <c r="G203" i="1" s="1"/>
  <c r="L203" i="1" l="1"/>
  <c r="J203" i="1"/>
  <c r="F203" i="1"/>
  <c r="H203" i="1"/>
</calcChain>
</file>

<file path=xl/sharedStrings.xml><?xml version="1.0" encoding="utf-8"?>
<sst xmlns="http://schemas.openxmlformats.org/spreadsheetml/2006/main" count="301" uniqueCount="104">
  <si>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</si>
  <si>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</si>
  <si>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</si>
  <si>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</si>
  <si>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</si>
  <si>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</si>
  <si>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</si>
  <si>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</si>
  <si>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</si>
  <si>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</si>
  <si>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</si>
  <si>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</si>
  <si>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</si>
  <si>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</si>
  <si>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</si>
  <si>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</si>
  <si>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</si>
  <si>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</si>
  <si>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</si>
  <si>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</si>
  <si>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</si>
  <si>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</si>
  <si>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</si>
  <si>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</si>
  <si>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</si>
  <si>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</si>
  <si>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</si>
  <si>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</si>
  <si>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</si>
  <si>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</si>
  <si>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</si>
  <si>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</si>
  <si>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</si>
  <si>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</si>
  <si>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</si>
  <si>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</si>
  <si>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</si>
  <si>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</si>
  <si>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</si>
  <si>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</si>
  <si>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Кузеванова</t>
  </si>
  <si>
    <t>МОУ "Чубаровская начальная школа - детский сад"</t>
  </si>
  <si>
    <t>2 Завтрак</t>
  </si>
  <si>
    <t>"Витоша " с витаминами</t>
  </si>
  <si>
    <t>б/н</t>
  </si>
  <si>
    <t>Винегрет овощной</t>
  </si>
  <si>
    <t>Суп катрофельный с рыбой</t>
  </si>
  <si>
    <t>Биточки(котлеты) из мяса говядины паровые</t>
  </si>
  <si>
    <t>Пюре из гороха с маслом</t>
  </si>
  <si>
    <t>14/8</t>
  </si>
  <si>
    <t>Компот из смеси сухофруктов</t>
  </si>
  <si>
    <t>Сыр порционный</t>
  </si>
  <si>
    <t>Хлеб пшеничный</t>
  </si>
  <si>
    <t>Хлеб ржано-пшеничный</t>
  </si>
  <si>
    <t>Салат из свеклы отварной</t>
  </si>
  <si>
    <t>Щи из свежей капусты с картофелем</t>
  </si>
  <si>
    <t>Фрикадельки из говядины, тушеные в соусе</t>
  </si>
  <si>
    <t>Каша гречневая рассыпчатая</t>
  </si>
  <si>
    <t>Молоко кипяченое</t>
  </si>
  <si>
    <t>десерт</t>
  </si>
  <si>
    <t>Йогурт 2,5%</t>
  </si>
  <si>
    <t>Борщ с капустой и картофелем</t>
  </si>
  <si>
    <t>Рыба, тушеная в сметанном соусе</t>
  </si>
  <si>
    <t>Картофельное пюре</t>
  </si>
  <si>
    <t>Напиток из шиповника</t>
  </si>
  <si>
    <t>Плоды свежие (груша)</t>
  </si>
  <si>
    <t>Салат из свежих помидоров</t>
  </si>
  <si>
    <t>Суп-лапша домашняя</t>
  </si>
  <si>
    <t>Плов из отварной птицы</t>
  </si>
  <si>
    <t>Кисель из концентрата плодового или ягодного</t>
  </si>
  <si>
    <t>Плоды свежие (бананы)</t>
  </si>
  <si>
    <t>Салат из свежих огурцов</t>
  </si>
  <si>
    <t>Яйцо вареное</t>
  </si>
  <si>
    <t>Суп из овощей</t>
  </si>
  <si>
    <t>Биточки (котлеты) из мяса кур</t>
  </si>
  <si>
    <t>Макаронные изделия отварные</t>
  </si>
  <si>
    <t>Чай с сахаром</t>
  </si>
  <si>
    <t>Соус томатный совощами</t>
  </si>
  <si>
    <t>66 (135)</t>
  </si>
  <si>
    <t>5/9</t>
  </si>
  <si>
    <t>"Витоша" с витаминами</t>
  </si>
  <si>
    <t>Суп-пюре из картофеля</t>
  </si>
  <si>
    <t>Гуляш из говядины</t>
  </si>
  <si>
    <t>Каша перловая рассыпчатая</t>
  </si>
  <si>
    <t>Гренки для супов</t>
  </si>
  <si>
    <t>Салат из белокочанной капусты</t>
  </si>
  <si>
    <t>Суп картофельный с мясными фрикадельками</t>
  </si>
  <si>
    <t>Котлеты рыбные любительские</t>
  </si>
  <si>
    <t>Рис отварной</t>
  </si>
  <si>
    <t>Компот из плодов или ягод сушеных</t>
  </si>
  <si>
    <t>Соус томатный с овощами</t>
  </si>
  <si>
    <t>Рассольник домашний</t>
  </si>
  <si>
    <t>Запеканка картофельная с мясом или печенью</t>
  </si>
  <si>
    <t>Соус молочный к блюдам</t>
  </si>
  <si>
    <t>Сырники из творога</t>
  </si>
  <si>
    <t xml:space="preserve">Хлеб пшеничный </t>
  </si>
  <si>
    <t xml:space="preserve">Хлеб ржано-пшеничный </t>
  </si>
  <si>
    <t>6/5</t>
  </si>
  <si>
    <t>Салат из моркови с курагой</t>
  </si>
  <si>
    <t>Биточки (котлеты) из мяса говядины паровые</t>
  </si>
  <si>
    <t>Суп картофельный с клецками</t>
  </si>
  <si>
    <t>Салат из свеклы с солеными огурцами</t>
  </si>
  <si>
    <t>Суп гороховый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</si>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</sst>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49" fontId="1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0" borderId="2" xfId="0" applyFont="1" applyBorder="1"/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" fillId="4" borderId="2" xfId="0" applyFont="1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0" borderId="2" xfId="0" applyNumberFormat="1" applyFont="1" applyBorder="1" applyAlignment="1">
      <alignment horizontal="center" vertical="top" wrapText="1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3" sqref="N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41</v>
      </c>
      <c r="D1" s="65"/>
      <c r="E1" s="65"/>
      <c r="F1" s="12" t="s">
        <v>16</v>
      </c>
      <c r="G1" s="2" t="s">
        <v>17</v>
      </c>
      <c r="H1" s="66" t="s">
        <v>39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18</v>
      </c>
      <c r="H2" s="66" t="s">
        <v>40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 t="s">
        <v>42</v>
      </c>
      <c r="D11" s="51" t="s">
        <v>30</v>
      </c>
      <c r="E11" s="42" t="s">
        <v>43</v>
      </c>
      <c r="F11" s="43">
        <v>200</v>
      </c>
      <c r="G11" s="43">
        <v>0</v>
      </c>
      <c r="H11" s="43">
        <v>0</v>
      </c>
      <c r="I11" s="43">
        <v>0</v>
      </c>
      <c r="J11" s="43">
        <v>0</v>
      </c>
      <c r="K11" s="44" t="s">
        <v>44</v>
      </c>
      <c r="L11" s="43">
        <v>7.6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200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7.6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0.78</v>
      </c>
      <c r="H14" s="43">
        <v>6.48</v>
      </c>
      <c r="I14" s="43">
        <v>4.08</v>
      </c>
      <c r="J14" s="43">
        <v>78</v>
      </c>
      <c r="K14" s="44">
        <v>76</v>
      </c>
      <c r="L14" s="43">
        <v>6.22</v>
      </c>
    </row>
    <row r="15" spans="1:12" ht="15" x14ac:dyDescent="0.25">
      <c r="A15" s="23"/>
      <c r="B15" s="15"/>
      <c r="C15" s="11"/>
      <c r="D15" s="54" t="s">
        <v>26</v>
      </c>
      <c r="E15" s="53" t="s">
        <v>51</v>
      </c>
      <c r="F15" s="43">
        <v>10</v>
      </c>
      <c r="G15" s="43">
        <v>2.56</v>
      </c>
      <c r="H15" s="43">
        <v>2.34</v>
      </c>
      <c r="I15" s="43">
        <v>0</v>
      </c>
      <c r="J15" s="43">
        <v>31.3</v>
      </c>
      <c r="K15" s="44">
        <v>27</v>
      </c>
      <c r="L15" s="43">
        <v>6</v>
      </c>
    </row>
    <row r="16" spans="1:12" ht="15" x14ac:dyDescent="0.25">
      <c r="A16" s="23"/>
      <c r="B16" s="15"/>
      <c r="C16" s="11"/>
      <c r="D16" s="7" t="s">
        <v>27</v>
      </c>
      <c r="E16" s="42" t="s">
        <v>46</v>
      </c>
      <c r="F16" s="43">
        <v>250</v>
      </c>
      <c r="G16" s="43">
        <v>23.35</v>
      </c>
      <c r="H16" s="43">
        <v>5.98</v>
      </c>
      <c r="I16" s="43">
        <v>20.45</v>
      </c>
      <c r="J16" s="43">
        <v>229.72</v>
      </c>
      <c r="K16" s="44">
        <v>156</v>
      </c>
      <c r="L16" s="43">
        <v>21.54</v>
      </c>
    </row>
    <row r="17" spans="1:12" ht="15" x14ac:dyDescent="0.25">
      <c r="A17" s="23"/>
      <c r="B17" s="15"/>
      <c r="C17" s="11"/>
      <c r="D17" s="7" t="s">
        <v>28</v>
      </c>
      <c r="E17" s="42" t="s">
        <v>47</v>
      </c>
      <c r="F17" s="43">
        <v>100</v>
      </c>
      <c r="G17" s="43">
        <v>15.27</v>
      </c>
      <c r="H17" s="43">
        <v>15.21</v>
      </c>
      <c r="I17" s="43">
        <v>8.1199999999999992</v>
      </c>
      <c r="J17" s="43">
        <v>230.33</v>
      </c>
      <c r="K17" s="52" t="s">
        <v>49</v>
      </c>
      <c r="L17" s="43">
        <v>56.8</v>
      </c>
    </row>
    <row r="18" spans="1:12" ht="15" x14ac:dyDescent="0.25">
      <c r="A18" s="23"/>
      <c r="B18" s="15"/>
      <c r="C18" s="11"/>
      <c r="D18" s="7" t="s">
        <v>29</v>
      </c>
      <c r="E18" s="42" t="s">
        <v>48</v>
      </c>
      <c r="F18" s="43">
        <v>150</v>
      </c>
      <c r="G18" s="43">
        <v>14.27</v>
      </c>
      <c r="H18" s="43">
        <v>4.4000000000000004</v>
      </c>
      <c r="I18" s="43">
        <v>28.4</v>
      </c>
      <c r="J18" s="43">
        <v>207.08</v>
      </c>
      <c r="K18" s="44">
        <v>423</v>
      </c>
      <c r="L18" s="43">
        <v>5.1100000000000003</v>
      </c>
    </row>
    <row r="19" spans="1:12" ht="15" x14ac:dyDescent="0.25">
      <c r="A19" s="23"/>
      <c r="B19" s="15"/>
      <c r="C19" s="11"/>
      <c r="D19" s="7" t="s">
        <v>30</v>
      </c>
      <c r="E19" s="53" t="s">
        <v>50</v>
      </c>
      <c r="F19" s="43">
        <v>200</v>
      </c>
      <c r="G19" s="43">
        <v>0.06</v>
      </c>
      <c r="H19" s="43">
        <v>0</v>
      </c>
      <c r="I19" s="43">
        <v>17.88</v>
      </c>
      <c r="J19" s="43">
        <v>67.959999999999994</v>
      </c>
      <c r="K19" s="44">
        <v>527</v>
      </c>
      <c r="L19" s="43">
        <v>3.71</v>
      </c>
    </row>
    <row r="20" spans="1:12" ht="15" x14ac:dyDescent="0.25">
      <c r="A20" s="23"/>
      <c r="B20" s="15"/>
      <c r="C20" s="11"/>
      <c r="D20" s="7" t="s">
        <v>31</v>
      </c>
      <c r="E20" s="53" t="s">
        <v>52</v>
      </c>
      <c r="F20" s="43">
        <v>20</v>
      </c>
      <c r="G20" s="43">
        <v>1.52</v>
      </c>
      <c r="H20" s="43">
        <v>0.16</v>
      </c>
      <c r="I20" s="43">
        <v>9.84</v>
      </c>
      <c r="J20" s="43">
        <v>47</v>
      </c>
      <c r="K20" s="44">
        <v>114</v>
      </c>
      <c r="L20" s="43">
        <v>1.42</v>
      </c>
    </row>
    <row r="21" spans="1:12" ht="15" x14ac:dyDescent="0.25">
      <c r="A21" s="23"/>
      <c r="B21" s="15"/>
      <c r="C21" s="11"/>
      <c r="D21" s="7" t="s">
        <v>32</v>
      </c>
      <c r="E21" s="53" t="s">
        <v>53</v>
      </c>
      <c r="F21" s="43">
        <v>20</v>
      </c>
      <c r="G21" s="43">
        <v>1.1200000000000001</v>
      </c>
      <c r="H21" s="43">
        <v>0.22</v>
      </c>
      <c r="I21" s="43">
        <v>0.48</v>
      </c>
      <c r="J21" s="43">
        <v>45.98</v>
      </c>
      <c r="K21" s="55" t="s">
        <v>44</v>
      </c>
      <c r="L21" s="43">
        <v>1.31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SUM(F14:F23)</f>
        <v>810</v>
      </c>
      <c r="G24" s="19">
        <f t="shared" ref="G24:J24" si="2">SUM(G14:G23)</f>
        <v>58.930000000000007</v>
      </c>
      <c r="H24" s="19">
        <f t="shared" si="2"/>
        <v>34.79</v>
      </c>
      <c r="I24" s="19">
        <f t="shared" si="2"/>
        <v>89.25</v>
      </c>
      <c r="J24" s="19">
        <f t="shared" si="2"/>
        <v>937.37000000000012</v>
      </c>
      <c r="K24" s="25"/>
      <c r="L24" s="19">
        <f t="shared" ref="L24" si="3">SUM(L14:L23)</f>
        <v>102.11</v>
      </c>
    </row>
    <row r="25" spans="1:12" ht="15" x14ac:dyDescent="0.2">
      <c r="A25" s="29">
        <f>A6</f>
        <v>1</v>
      </c>
      <c r="B25" s="30">
        <f>B6</f>
        <v>1</v>
      </c>
      <c r="C25" s="61" t="s">
        <v>4</v>
      </c>
      <c r="D25" s="62"/>
      <c r="E25" s="31"/>
      <c r="F25" s="32">
        <f>F13+F24</f>
        <v>1010</v>
      </c>
      <c r="G25" s="32">
        <f t="shared" ref="G25:J25" si="4">G13+G24</f>
        <v>58.930000000000007</v>
      </c>
      <c r="H25" s="32">
        <f t="shared" si="4"/>
        <v>34.79</v>
      </c>
      <c r="I25" s="32">
        <f t="shared" si="4"/>
        <v>89.25</v>
      </c>
      <c r="J25" s="32">
        <f t="shared" si="4"/>
        <v>937.37000000000012</v>
      </c>
      <c r="K25" s="32"/>
      <c r="L25" s="32">
        <f t="shared" ref="L25" si="5">L13+L24</f>
        <v>109.71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7" t="s">
        <v>24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6"/>
      <c r="B33" s="17"/>
      <c r="C33" s="8"/>
      <c r="D33" s="18" t="s">
        <v>33</v>
      </c>
      <c r="E33" s="9"/>
      <c r="F33" s="19">
        <f>SUM(F26:F32)</f>
        <v>0</v>
      </c>
      <c r="G33" s="19">
        <f t="shared" ref="G33" si="6">SUM(G26:G32)</f>
        <v>0</v>
      </c>
      <c r="H33" s="19">
        <f t="shared" ref="H33" si="7">SUM(H26:H32)</f>
        <v>0</v>
      </c>
      <c r="I33" s="19">
        <f t="shared" ref="I33" si="8">SUM(I26:I32)</f>
        <v>0</v>
      </c>
      <c r="J33" s="19">
        <f t="shared" ref="J33:L33" si="9">SUM(J26:J32)</f>
        <v>0</v>
      </c>
      <c r="K33" s="25"/>
      <c r="L33" s="19">
        <f t="shared" si="9"/>
        <v>0</v>
      </c>
    </row>
    <row r="34" spans="1:12" ht="15" x14ac:dyDescent="0.2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53" t="s">
        <v>54</v>
      </c>
      <c r="F34" s="43">
        <v>60</v>
      </c>
      <c r="G34" s="43">
        <v>0.9</v>
      </c>
      <c r="H34" s="43">
        <v>3.3</v>
      </c>
      <c r="I34" s="43">
        <v>5.04</v>
      </c>
      <c r="J34" s="43">
        <v>53.4</v>
      </c>
      <c r="K34" s="44">
        <v>51</v>
      </c>
      <c r="L34" s="43">
        <v>0.37</v>
      </c>
    </row>
    <row r="35" spans="1:12" ht="15" x14ac:dyDescent="0.25">
      <c r="A35" s="14"/>
      <c r="B35" s="15"/>
      <c r="C35" s="11"/>
      <c r="D35" s="7" t="s">
        <v>27</v>
      </c>
      <c r="E35" s="53" t="s">
        <v>55</v>
      </c>
      <c r="F35" s="43">
        <v>25</v>
      </c>
      <c r="G35" s="43">
        <v>16.68</v>
      </c>
      <c r="H35" s="43">
        <v>10.97</v>
      </c>
      <c r="I35" s="43">
        <v>16.149999999999999</v>
      </c>
      <c r="J35" s="43">
        <v>231.25</v>
      </c>
      <c r="K35" s="44">
        <v>147</v>
      </c>
      <c r="L35" s="43">
        <v>25.32</v>
      </c>
    </row>
    <row r="36" spans="1:12" ht="15" x14ac:dyDescent="0.25">
      <c r="A36" s="14"/>
      <c r="B36" s="15"/>
      <c r="C36" s="11"/>
      <c r="D36" s="7" t="s">
        <v>28</v>
      </c>
      <c r="E36" s="53" t="s">
        <v>56</v>
      </c>
      <c r="F36" s="43">
        <v>100</v>
      </c>
      <c r="G36" s="43">
        <v>12.51</v>
      </c>
      <c r="H36" s="43">
        <v>8.34</v>
      </c>
      <c r="I36" s="43">
        <v>9.34</v>
      </c>
      <c r="J36" s="43">
        <v>162.80000000000001</v>
      </c>
      <c r="K36" s="44">
        <v>397</v>
      </c>
      <c r="L36" s="43">
        <v>44.56</v>
      </c>
    </row>
    <row r="37" spans="1:12" ht="15" x14ac:dyDescent="0.25">
      <c r="A37" s="14"/>
      <c r="B37" s="15"/>
      <c r="C37" s="11"/>
      <c r="D37" s="7" t="s">
        <v>29</v>
      </c>
      <c r="E37" s="53" t="s">
        <v>57</v>
      </c>
      <c r="F37" s="43">
        <v>150</v>
      </c>
      <c r="G37" s="43">
        <v>5.91</v>
      </c>
      <c r="H37" s="43">
        <v>5.67</v>
      </c>
      <c r="I37" s="43">
        <v>26.49</v>
      </c>
      <c r="J37" s="43">
        <v>180.5</v>
      </c>
      <c r="K37" s="44">
        <v>243</v>
      </c>
      <c r="L37" s="43">
        <v>7.47</v>
      </c>
    </row>
    <row r="38" spans="1:12" ht="15" x14ac:dyDescent="0.25">
      <c r="A38" s="14"/>
      <c r="B38" s="15"/>
      <c r="C38" s="11"/>
      <c r="D38" s="7" t="s">
        <v>30</v>
      </c>
      <c r="E38" s="53" t="s">
        <v>58</v>
      </c>
      <c r="F38" s="43">
        <v>200</v>
      </c>
      <c r="G38" s="43">
        <v>5.8</v>
      </c>
      <c r="H38" s="43">
        <v>5</v>
      </c>
      <c r="I38" s="43">
        <v>9.6</v>
      </c>
      <c r="J38" s="43">
        <v>106</v>
      </c>
      <c r="K38" s="44">
        <v>515</v>
      </c>
      <c r="L38" s="43">
        <v>11.63</v>
      </c>
    </row>
    <row r="39" spans="1:12" ht="15" x14ac:dyDescent="0.25">
      <c r="A39" s="14"/>
      <c r="B39" s="15"/>
      <c r="C39" s="11"/>
      <c r="D39" s="7" t="s">
        <v>31</v>
      </c>
      <c r="E39" s="53" t="s">
        <v>52</v>
      </c>
      <c r="F39" s="43">
        <v>20</v>
      </c>
      <c r="G39" s="43">
        <v>1.52</v>
      </c>
      <c r="H39" s="43">
        <v>0.16</v>
      </c>
      <c r="I39" s="43">
        <v>9.84</v>
      </c>
      <c r="J39" s="43">
        <v>47</v>
      </c>
      <c r="K39" s="44">
        <v>114</v>
      </c>
      <c r="L39" s="43">
        <v>1.42</v>
      </c>
    </row>
    <row r="40" spans="1:12" ht="15" x14ac:dyDescent="0.25">
      <c r="A40" s="14"/>
      <c r="B40" s="15"/>
      <c r="C40" s="11"/>
      <c r="D40" s="7" t="s">
        <v>32</v>
      </c>
      <c r="E40" s="53" t="s">
        <v>53</v>
      </c>
      <c r="F40" s="43">
        <v>20</v>
      </c>
      <c r="G40" s="43">
        <v>1.1200000000000001</v>
      </c>
      <c r="H40" s="43">
        <v>0.22</v>
      </c>
      <c r="I40" s="43">
        <v>0.48</v>
      </c>
      <c r="J40" s="43">
        <v>45.98</v>
      </c>
      <c r="K40" s="55" t="s">
        <v>44</v>
      </c>
      <c r="L40" s="43">
        <v>1.31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575</v>
      </c>
      <c r="G43" s="19">
        <f t="shared" ref="G43" si="10">SUM(G34:G42)</f>
        <v>44.44</v>
      </c>
      <c r="H43" s="19">
        <f t="shared" ref="H43" si="11">SUM(H34:H42)</f>
        <v>33.659999999999997</v>
      </c>
      <c r="I43" s="19">
        <f t="shared" ref="I43" si="12">SUM(I34:I42)</f>
        <v>76.94</v>
      </c>
      <c r="J43" s="19">
        <f t="shared" ref="J43:L43" si="13">SUM(J34:J42)</f>
        <v>826.93000000000006</v>
      </c>
      <c r="K43" s="25"/>
      <c r="L43" s="19">
        <f t="shared" si="13"/>
        <v>92.08</v>
      </c>
    </row>
    <row r="44" spans="1:12" ht="15.75" customHeight="1" x14ac:dyDescent="0.2">
      <c r="A44" s="33">
        <f>A26</f>
        <v>1</v>
      </c>
      <c r="B44" s="33">
        <f>B26</f>
        <v>2</v>
      </c>
      <c r="C44" s="61" t="s">
        <v>4</v>
      </c>
      <c r="D44" s="62"/>
      <c r="E44" s="31"/>
      <c r="F44" s="32">
        <f>F33+F43</f>
        <v>575</v>
      </c>
      <c r="G44" s="32">
        <f t="shared" ref="G44" si="14">G33+G43</f>
        <v>44.44</v>
      </c>
      <c r="H44" s="32">
        <f t="shared" ref="H44" si="15">H33+H43</f>
        <v>33.659999999999997</v>
      </c>
      <c r="I44" s="32">
        <f t="shared" ref="I44" si="16">I33+I43</f>
        <v>76.94</v>
      </c>
      <c r="J44" s="32">
        <f t="shared" ref="J44:L44" si="17">J33+J43</f>
        <v>826.93000000000006</v>
      </c>
      <c r="K44" s="32"/>
      <c r="L44" s="32">
        <f t="shared" si="17"/>
        <v>92.08</v>
      </c>
    </row>
    <row r="45" spans="1:12" ht="15" x14ac:dyDescent="0.25">
      <c r="A45" s="20">
        <v>1</v>
      </c>
      <c r="B45" s="21">
        <v>3</v>
      </c>
      <c r="C45" s="22" t="s">
        <v>20</v>
      </c>
      <c r="D45" s="5" t="s">
        <v>21</v>
      </c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56" t="s">
        <v>42</v>
      </c>
      <c r="D50" s="57" t="s">
        <v>59</v>
      </c>
      <c r="E50" s="53" t="s">
        <v>60</v>
      </c>
      <c r="F50" s="43">
        <v>125</v>
      </c>
      <c r="G50" s="43">
        <v>4</v>
      </c>
      <c r="H50" s="43">
        <v>3.12</v>
      </c>
      <c r="I50" s="43">
        <v>23.5</v>
      </c>
      <c r="J50" s="43">
        <v>138.75</v>
      </c>
      <c r="K50" s="55" t="s">
        <v>44</v>
      </c>
      <c r="L50" s="43">
        <v>20.74</v>
      </c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4"/>
      <c r="B52" s="17"/>
      <c r="C52" s="8"/>
      <c r="D52" s="18" t="s">
        <v>33</v>
      </c>
      <c r="E52" s="9"/>
      <c r="F52" s="19">
        <f>SUM(F45:F51)</f>
        <v>125</v>
      </c>
      <c r="G52" s="19">
        <f t="shared" ref="G52" si="18">SUM(G45:G51)</f>
        <v>4</v>
      </c>
      <c r="H52" s="19">
        <f t="shared" ref="H52" si="19">SUM(H45:H51)</f>
        <v>3.12</v>
      </c>
      <c r="I52" s="19">
        <f t="shared" ref="I52" si="20">SUM(I45:I51)</f>
        <v>23.5</v>
      </c>
      <c r="J52" s="19">
        <f t="shared" ref="J52:L52" si="21">SUM(J45:J51)</f>
        <v>138.75</v>
      </c>
      <c r="K52" s="25"/>
      <c r="L52" s="19">
        <f t="shared" si="21"/>
        <v>20.74</v>
      </c>
    </row>
    <row r="53" spans="1:12" ht="15" x14ac:dyDescent="0.2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53" t="s">
        <v>51</v>
      </c>
      <c r="F53" s="43">
        <v>10</v>
      </c>
      <c r="G53" s="43">
        <v>2.56</v>
      </c>
      <c r="H53" s="43">
        <v>2.34</v>
      </c>
      <c r="I53" s="43">
        <v>0</v>
      </c>
      <c r="J53" s="43">
        <v>31.3</v>
      </c>
      <c r="K53" s="44">
        <v>27</v>
      </c>
      <c r="L53" s="43">
        <v>5.96</v>
      </c>
    </row>
    <row r="54" spans="1:12" ht="15" x14ac:dyDescent="0.25">
      <c r="A54" s="23"/>
      <c r="B54" s="15"/>
      <c r="C54" s="11"/>
      <c r="D54" s="7" t="s">
        <v>27</v>
      </c>
      <c r="E54" s="53" t="s">
        <v>61</v>
      </c>
      <c r="F54" s="43">
        <v>250</v>
      </c>
      <c r="G54" s="43">
        <v>16.75</v>
      </c>
      <c r="H54" s="43">
        <v>11.1</v>
      </c>
      <c r="I54" s="43">
        <v>20.8</v>
      </c>
      <c r="J54" s="43">
        <v>250.32</v>
      </c>
      <c r="K54" s="44">
        <v>133</v>
      </c>
      <c r="L54" s="43">
        <v>25.83</v>
      </c>
    </row>
    <row r="55" spans="1:12" ht="15" x14ac:dyDescent="0.25">
      <c r="A55" s="23"/>
      <c r="B55" s="15"/>
      <c r="C55" s="11"/>
      <c r="D55" s="7" t="s">
        <v>28</v>
      </c>
      <c r="E55" s="53" t="s">
        <v>62</v>
      </c>
      <c r="F55" s="43">
        <v>100</v>
      </c>
      <c r="G55" s="43">
        <v>10.45</v>
      </c>
      <c r="H55" s="43">
        <v>6.95</v>
      </c>
      <c r="I55" s="43">
        <v>3.06</v>
      </c>
      <c r="J55" s="43">
        <v>117.44</v>
      </c>
      <c r="K55" s="44">
        <v>348</v>
      </c>
      <c r="L55" s="43">
        <v>18</v>
      </c>
    </row>
    <row r="56" spans="1:12" ht="15" x14ac:dyDescent="0.25">
      <c r="A56" s="23"/>
      <c r="B56" s="15"/>
      <c r="C56" s="11"/>
      <c r="D56" s="7" t="s">
        <v>29</v>
      </c>
      <c r="E56" s="53" t="s">
        <v>63</v>
      </c>
      <c r="F56" s="43">
        <v>150</v>
      </c>
      <c r="G56" s="43">
        <v>3.96</v>
      </c>
      <c r="H56" s="43">
        <v>6.15</v>
      </c>
      <c r="I56" s="43">
        <v>22.84</v>
      </c>
      <c r="J56" s="43">
        <v>163.12</v>
      </c>
      <c r="K56" s="44">
        <v>434</v>
      </c>
      <c r="L56" s="43">
        <v>12.12</v>
      </c>
    </row>
    <row r="57" spans="1:12" ht="15" x14ac:dyDescent="0.25">
      <c r="A57" s="23"/>
      <c r="B57" s="15"/>
      <c r="C57" s="11"/>
      <c r="D57" s="7" t="s">
        <v>30</v>
      </c>
      <c r="E57" s="53" t="s">
        <v>64</v>
      </c>
      <c r="F57" s="43">
        <v>200</v>
      </c>
      <c r="G57" s="43">
        <v>0.7</v>
      </c>
      <c r="H57" s="43">
        <v>0.3</v>
      </c>
      <c r="I57" s="43">
        <v>22.8</v>
      </c>
      <c r="J57" s="43">
        <v>97</v>
      </c>
      <c r="K57" s="44">
        <v>538</v>
      </c>
      <c r="L57" s="43">
        <v>7.79</v>
      </c>
    </row>
    <row r="58" spans="1:12" ht="15" x14ac:dyDescent="0.25">
      <c r="A58" s="23"/>
      <c r="B58" s="15"/>
      <c r="C58" s="11"/>
      <c r="D58" s="7" t="s">
        <v>31</v>
      </c>
      <c r="E58" s="53" t="s">
        <v>52</v>
      </c>
      <c r="F58" s="43">
        <v>20</v>
      </c>
      <c r="G58" s="43">
        <v>1.52</v>
      </c>
      <c r="H58" s="43">
        <v>0.16</v>
      </c>
      <c r="I58" s="43">
        <v>9.84</v>
      </c>
      <c r="J58" s="43">
        <v>47</v>
      </c>
      <c r="K58" s="44">
        <v>114</v>
      </c>
      <c r="L58" s="43">
        <v>1.42</v>
      </c>
    </row>
    <row r="59" spans="1:12" ht="15" x14ac:dyDescent="0.25">
      <c r="A59" s="23"/>
      <c r="B59" s="15"/>
      <c r="C59" s="11"/>
      <c r="D59" s="7" t="s">
        <v>32</v>
      </c>
      <c r="E59" s="53" t="s">
        <v>53</v>
      </c>
      <c r="F59" s="43">
        <v>20</v>
      </c>
      <c r="G59" s="43">
        <v>1.1200000000000001</v>
      </c>
      <c r="H59" s="43">
        <v>0.22</v>
      </c>
      <c r="I59" s="43">
        <v>0.48</v>
      </c>
      <c r="J59" s="43">
        <v>45.98</v>
      </c>
      <c r="K59" s="55" t="s">
        <v>44</v>
      </c>
      <c r="L59" s="43">
        <v>1.31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750</v>
      </c>
      <c r="G62" s="19">
        <f t="shared" ref="G62" si="22">SUM(G53:G61)</f>
        <v>37.06</v>
      </c>
      <c r="H62" s="19">
        <f t="shared" ref="H62" si="23">SUM(H53:H61)</f>
        <v>27.22</v>
      </c>
      <c r="I62" s="19">
        <f t="shared" ref="I62" si="24">SUM(I53:I61)</f>
        <v>79.820000000000007</v>
      </c>
      <c r="J62" s="19">
        <f t="shared" ref="J62:L62" si="25">SUM(J53:J61)</f>
        <v>752.16000000000008</v>
      </c>
      <c r="K62" s="25"/>
      <c r="L62" s="19">
        <f t="shared" si="25"/>
        <v>72.430000000000007</v>
      </c>
    </row>
    <row r="63" spans="1:12" ht="15.75" customHeight="1" x14ac:dyDescent="0.2">
      <c r="A63" s="29">
        <f>A45</f>
        <v>1</v>
      </c>
      <c r="B63" s="30">
        <f>B45</f>
        <v>3</v>
      </c>
      <c r="C63" s="61" t="s">
        <v>4</v>
      </c>
      <c r="D63" s="62"/>
      <c r="E63" s="31"/>
      <c r="F63" s="32">
        <f>F52+F62</f>
        <v>875</v>
      </c>
      <c r="G63" s="32">
        <f t="shared" ref="G63" si="26">G52+G62</f>
        <v>41.06</v>
      </c>
      <c r="H63" s="32">
        <f t="shared" ref="H63" si="27">H52+H62</f>
        <v>30.34</v>
      </c>
      <c r="I63" s="32">
        <f t="shared" ref="I63" si="28">I52+I62</f>
        <v>103.32000000000001</v>
      </c>
      <c r="J63" s="32">
        <f t="shared" ref="J63:L63" si="29">J52+J62</f>
        <v>890.91000000000008</v>
      </c>
      <c r="K63" s="32"/>
      <c r="L63" s="32">
        <f t="shared" si="29"/>
        <v>93.17</v>
      </c>
    </row>
    <row r="64" spans="1:12" ht="15" x14ac:dyDescent="0.25">
      <c r="A64" s="20">
        <v>1</v>
      </c>
      <c r="B64" s="21">
        <v>4</v>
      </c>
      <c r="C64" s="22" t="s">
        <v>20</v>
      </c>
      <c r="D64" s="5" t="s">
        <v>21</v>
      </c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56" t="s">
        <v>42</v>
      </c>
      <c r="D68" s="7" t="s">
        <v>24</v>
      </c>
      <c r="E68" s="53" t="s">
        <v>65</v>
      </c>
      <c r="F68" s="43">
        <v>100</v>
      </c>
      <c r="G68" s="43">
        <v>0.4</v>
      </c>
      <c r="H68" s="43">
        <v>0.3</v>
      </c>
      <c r="I68" s="43">
        <v>10.3</v>
      </c>
      <c r="J68" s="43">
        <v>47</v>
      </c>
      <c r="K68" s="44">
        <v>112</v>
      </c>
      <c r="L68" s="43">
        <v>21.67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4"/>
      <c r="B71" s="17"/>
      <c r="C71" s="8"/>
      <c r="D71" s="18" t="s">
        <v>33</v>
      </c>
      <c r="E71" s="9"/>
      <c r="F71" s="19">
        <f>SUM(F64:F70)</f>
        <v>100</v>
      </c>
      <c r="G71" s="19">
        <f t="shared" ref="G71" si="30">SUM(G64:G70)</f>
        <v>0.4</v>
      </c>
      <c r="H71" s="19">
        <f t="shared" ref="H71" si="31">SUM(H64:H70)</f>
        <v>0.3</v>
      </c>
      <c r="I71" s="19">
        <f t="shared" ref="I71" si="32">SUM(I64:I70)</f>
        <v>10.3</v>
      </c>
      <c r="J71" s="19">
        <f t="shared" ref="J71:L71" si="33">SUM(J64:J70)</f>
        <v>47</v>
      </c>
      <c r="K71" s="25"/>
      <c r="L71" s="19">
        <f t="shared" si="33"/>
        <v>21.67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53" t="s">
        <v>66</v>
      </c>
      <c r="F72" s="43">
        <v>60</v>
      </c>
      <c r="G72" s="43">
        <v>0.6</v>
      </c>
      <c r="H72" s="43">
        <v>6.12</v>
      </c>
      <c r="I72" s="43">
        <v>2.1</v>
      </c>
      <c r="J72" s="43">
        <v>66</v>
      </c>
      <c r="K72" s="44">
        <v>30</v>
      </c>
      <c r="L72" s="43">
        <v>10.73</v>
      </c>
    </row>
    <row r="73" spans="1:12" ht="15" x14ac:dyDescent="0.25">
      <c r="A73" s="23"/>
      <c r="B73" s="15"/>
      <c r="C73" s="11"/>
      <c r="D73" s="7" t="s">
        <v>27</v>
      </c>
      <c r="E73" s="53" t="s">
        <v>67</v>
      </c>
      <c r="F73" s="43">
        <v>250</v>
      </c>
      <c r="G73" s="43">
        <v>13.03</v>
      </c>
      <c r="H73" s="43">
        <v>14.55</v>
      </c>
      <c r="I73" s="43">
        <v>30</v>
      </c>
      <c r="J73" s="43">
        <v>302.92</v>
      </c>
      <c r="K73" s="44">
        <v>162</v>
      </c>
      <c r="L73" s="43">
        <v>19.309999999999999</v>
      </c>
    </row>
    <row r="74" spans="1:12" ht="15" x14ac:dyDescent="0.25">
      <c r="A74" s="23"/>
      <c r="B74" s="15"/>
      <c r="C74" s="11"/>
      <c r="D74" s="7" t="s">
        <v>28</v>
      </c>
      <c r="E74" s="53" t="s">
        <v>68</v>
      </c>
      <c r="F74" s="43">
        <v>150</v>
      </c>
      <c r="G74" s="43">
        <v>26.56</v>
      </c>
      <c r="H74" s="43">
        <v>32.39</v>
      </c>
      <c r="I74" s="43">
        <v>29.32</v>
      </c>
      <c r="J74" s="43">
        <v>533.64</v>
      </c>
      <c r="K74" s="44">
        <v>180</v>
      </c>
      <c r="L74" s="43">
        <v>56.41</v>
      </c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53" t="s">
        <v>69</v>
      </c>
      <c r="F76" s="43">
        <v>200</v>
      </c>
      <c r="G76" s="43">
        <v>1.4</v>
      </c>
      <c r="H76" s="43">
        <v>0</v>
      </c>
      <c r="I76" s="43">
        <v>29</v>
      </c>
      <c r="J76" s="43">
        <v>122</v>
      </c>
      <c r="K76" s="44">
        <v>516</v>
      </c>
      <c r="L76" s="43">
        <v>5.12</v>
      </c>
    </row>
    <row r="77" spans="1:12" ht="15" x14ac:dyDescent="0.25">
      <c r="A77" s="23"/>
      <c r="B77" s="15"/>
      <c r="C77" s="11"/>
      <c r="D77" s="7" t="s">
        <v>31</v>
      </c>
      <c r="E77" s="53" t="s">
        <v>52</v>
      </c>
      <c r="F77" s="43">
        <v>20</v>
      </c>
      <c r="G77" s="43">
        <v>1.52</v>
      </c>
      <c r="H77" s="43">
        <v>0.16</v>
      </c>
      <c r="I77" s="43">
        <v>9.84</v>
      </c>
      <c r="J77" s="43">
        <v>47</v>
      </c>
      <c r="K77" s="44">
        <v>114</v>
      </c>
      <c r="L77" s="43">
        <v>1.42</v>
      </c>
    </row>
    <row r="78" spans="1:12" ht="15" x14ac:dyDescent="0.25">
      <c r="A78" s="23"/>
      <c r="B78" s="15"/>
      <c r="C78" s="11"/>
      <c r="D78" s="7" t="s">
        <v>32</v>
      </c>
      <c r="E78" s="53" t="s">
        <v>53</v>
      </c>
      <c r="F78" s="43">
        <v>20</v>
      </c>
      <c r="G78" s="43">
        <v>1.1200000000000001</v>
      </c>
      <c r="H78" s="43">
        <v>0.22</v>
      </c>
      <c r="I78" s="43">
        <v>0.48</v>
      </c>
      <c r="J78" s="43">
        <v>45.98</v>
      </c>
      <c r="K78" s="55" t="s">
        <v>44</v>
      </c>
      <c r="L78" s="43">
        <v>1.31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700</v>
      </c>
      <c r="G81" s="19">
        <f t="shared" ref="G81" si="34">SUM(G72:G80)</f>
        <v>44.23</v>
      </c>
      <c r="H81" s="19">
        <f t="shared" ref="H81" si="35">SUM(H72:H80)</f>
        <v>53.44</v>
      </c>
      <c r="I81" s="19">
        <f t="shared" ref="I81" si="36">SUM(I72:I80)</f>
        <v>100.74000000000001</v>
      </c>
      <c r="J81" s="19">
        <f t="shared" ref="J81:L81" si="37">SUM(J72:J80)</f>
        <v>1117.54</v>
      </c>
      <c r="K81" s="25"/>
      <c r="L81" s="19">
        <f t="shared" si="37"/>
        <v>94.3</v>
      </c>
    </row>
    <row r="82" spans="1:12" ht="15.75" customHeight="1" x14ac:dyDescent="0.2">
      <c r="A82" s="29">
        <f>A64</f>
        <v>1</v>
      </c>
      <c r="B82" s="30">
        <f>B64</f>
        <v>4</v>
      </c>
      <c r="C82" s="61" t="s">
        <v>4</v>
      </c>
      <c r="D82" s="62"/>
      <c r="E82" s="31"/>
      <c r="F82" s="32">
        <f>F71+F81</f>
        <v>800</v>
      </c>
      <c r="G82" s="32">
        <f t="shared" ref="G82" si="38">G71+G81</f>
        <v>44.629999999999995</v>
      </c>
      <c r="H82" s="32">
        <f t="shared" ref="H82" si="39">H71+H81</f>
        <v>53.739999999999995</v>
      </c>
      <c r="I82" s="32">
        <f t="shared" ref="I82" si="40">I71+I81</f>
        <v>111.04</v>
      </c>
      <c r="J82" s="32">
        <f t="shared" ref="J82:L82" si="41">J71+J81</f>
        <v>1164.54</v>
      </c>
      <c r="K82" s="32"/>
      <c r="L82" s="32">
        <f t="shared" si="41"/>
        <v>115.97</v>
      </c>
    </row>
    <row r="83" spans="1:12" ht="15" x14ac:dyDescent="0.25">
      <c r="A83" s="20">
        <v>1</v>
      </c>
      <c r="B83" s="21">
        <v>5</v>
      </c>
      <c r="C83" s="22" t="s">
        <v>20</v>
      </c>
      <c r="D83" s="5" t="s">
        <v>21</v>
      </c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56" t="s">
        <v>42</v>
      </c>
      <c r="D87" s="7" t="s">
        <v>24</v>
      </c>
      <c r="E87" s="53" t="s">
        <v>70</v>
      </c>
      <c r="F87" s="43">
        <v>100</v>
      </c>
      <c r="G87" s="43">
        <v>1.5</v>
      </c>
      <c r="H87" s="43">
        <v>0.5</v>
      </c>
      <c r="I87" s="43">
        <v>21</v>
      </c>
      <c r="J87" s="43">
        <v>96</v>
      </c>
      <c r="K87" s="44">
        <v>112</v>
      </c>
      <c r="L87" s="43">
        <v>8.5399999999999991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33</v>
      </c>
      <c r="E90" s="9"/>
      <c r="F90" s="19">
        <f>SUM(F83:F89)</f>
        <v>100</v>
      </c>
      <c r="G90" s="19">
        <f t="shared" ref="G90" si="42">SUM(G83:G89)</f>
        <v>1.5</v>
      </c>
      <c r="H90" s="19">
        <f t="shared" ref="H90" si="43">SUM(H83:H89)</f>
        <v>0.5</v>
      </c>
      <c r="I90" s="19">
        <f t="shared" ref="I90" si="44">SUM(I83:I89)</f>
        <v>21</v>
      </c>
      <c r="J90" s="19">
        <f t="shared" ref="J90:L90" si="45">SUM(J83:J89)</f>
        <v>96</v>
      </c>
      <c r="K90" s="25"/>
      <c r="L90" s="19">
        <f t="shared" si="45"/>
        <v>8.5399999999999991</v>
      </c>
    </row>
    <row r="91" spans="1:12" ht="15" x14ac:dyDescent="0.2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53" t="s">
        <v>71</v>
      </c>
      <c r="F91" s="43">
        <v>60</v>
      </c>
      <c r="G91" s="43">
        <v>0.42</v>
      </c>
      <c r="H91" s="43">
        <v>6.06</v>
      </c>
      <c r="I91" s="43">
        <v>1.2</v>
      </c>
      <c r="J91" s="43">
        <v>61.2</v>
      </c>
      <c r="K91" s="44">
        <v>36</v>
      </c>
      <c r="L91" s="43">
        <v>6.35</v>
      </c>
    </row>
    <row r="92" spans="1:12" ht="15" x14ac:dyDescent="0.25">
      <c r="A92" s="23"/>
      <c r="B92" s="15"/>
      <c r="C92" s="11"/>
      <c r="D92" s="54" t="s">
        <v>26</v>
      </c>
      <c r="E92" s="53" t="s">
        <v>72</v>
      </c>
      <c r="F92" s="43">
        <v>40</v>
      </c>
      <c r="G92" s="43">
        <v>5.0999999999999996</v>
      </c>
      <c r="H92" s="43">
        <v>4.5999999999999996</v>
      </c>
      <c r="I92" s="43">
        <v>0.3</v>
      </c>
      <c r="J92" s="43">
        <v>63</v>
      </c>
      <c r="K92" s="44">
        <v>300</v>
      </c>
      <c r="L92" s="43">
        <v>9.1999999999999993</v>
      </c>
    </row>
    <row r="93" spans="1:12" ht="15" x14ac:dyDescent="0.25">
      <c r="A93" s="23"/>
      <c r="B93" s="15"/>
      <c r="C93" s="11"/>
      <c r="D93" s="7" t="s">
        <v>27</v>
      </c>
      <c r="E93" s="53" t="s">
        <v>73</v>
      </c>
      <c r="F93" s="43">
        <v>250</v>
      </c>
      <c r="G93" s="43">
        <v>5.38</v>
      </c>
      <c r="H93" s="43">
        <v>5.35</v>
      </c>
      <c r="I93" s="43">
        <v>14.87</v>
      </c>
      <c r="J93" s="43">
        <v>126.58</v>
      </c>
      <c r="K93" s="55" t="s">
        <v>78</v>
      </c>
      <c r="L93" s="43">
        <v>13.89</v>
      </c>
    </row>
    <row r="94" spans="1:12" ht="15" x14ac:dyDescent="0.25">
      <c r="A94" s="23"/>
      <c r="B94" s="15"/>
      <c r="C94" s="11"/>
      <c r="D94" s="7" t="s">
        <v>28</v>
      </c>
      <c r="E94" s="53" t="s">
        <v>74</v>
      </c>
      <c r="F94" s="43">
        <v>100</v>
      </c>
      <c r="G94" s="43">
        <v>17.88</v>
      </c>
      <c r="H94" s="43">
        <v>14.62</v>
      </c>
      <c r="I94" s="43">
        <v>14.88</v>
      </c>
      <c r="J94" s="43">
        <v>263.75</v>
      </c>
      <c r="K94" s="52" t="s">
        <v>79</v>
      </c>
      <c r="L94" s="43">
        <v>44.01</v>
      </c>
    </row>
    <row r="95" spans="1:12" ht="15" x14ac:dyDescent="0.25">
      <c r="A95" s="23"/>
      <c r="B95" s="15"/>
      <c r="C95" s="11"/>
      <c r="D95" s="7" t="s">
        <v>29</v>
      </c>
      <c r="E95" s="53" t="s">
        <v>75</v>
      </c>
      <c r="F95" s="43">
        <v>150</v>
      </c>
      <c r="G95" s="43">
        <v>4.63</v>
      </c>
      <c r="H95" s="43">
        <v>4.63</v>
      </c>
      <c r="I95" s="43">
        <v>30.61</v>
      </c>
      <c r="J95" s="43">
        <v>185.65</v>
      </c>
      <c r="K95" s="44">
        <v>297</v>
      </c>
      <c r="L95" s="43">
        <v>6.56</v>
      </c>
    </row>
    <row r="96" spans="1:12" ht="15" x14ac:dyDescent="0.25">
      <c r="A96" s="23"/>
      <c r="B96" s="15"/>
      <c r="C96" s="11"/>
      <c r="D96" s="54" t="s">
        <v>29</v>
      </c>
      <c r="E96" s="53" t="s">
        <v>77</v>
      </c>
      <c r="F96" s="43">
        <v>30</v>
      </c>
      <c r="G96" s="43">
        <v>0.36</v>
      </c>
      <c r="H96" s="43">
        <v>1.24</v>
      </c>
      <c r="I96" s="43">
        <v>2.23</v>
      </c>
      <c r="J96" s="43">
        <v>21.48</v>
      </c>
      <c r="K96" s="44">
        <v>463</v>
      </c>
      <c r="L96" s="43">
        <v>2.4500000000000002</v>
      </c>
    </row>
    <row r="97" spans="1:12" ht="15" x14ac:dyDescent="0.25">
      <c r="A97" s="23"/>
      <c r="B97" s="15"/>
      <c r="C97" s="11"/>
      <c r="D97" s="7" t="s">
        <v>30</v>
      </c>
      <c r="E97" s="53" t="s">
        <v>76</v>
      </c>
      <c r="F97" s="43">
        <v>200</v>
      </c>
      <c r="G97" s="43">
        <v>0.1</v>
      </c>
      <c r="H97" s="43">
        <v>0</v>
      </c>
      <c r="I97" s="43">
        <v>15</v>
      </c>
      <c r="J97" s="43">
        <v>60</v>
      </c>
      <c r="K97" s="44">
        <v>502</v>
      </c>
      <c r="L97" s="43">
        <v>2.3199999999999998</v>
      </c>
    </row>
    <row r="98" spans="1:12" ht="15" x14ac:dyDescent="0.25">
      <c r="A98" s="23"/>
      <c r="B98" s="15"/>
      <c r="C98" s="11"/>
      <c r="D98" s="7" t="s">
        <v>31</v>
      </c>
      <c r="E98" s="53" t="s">
        <v>52</v>
      </c>
      <c r="F98" s="43">
        <v>20</v>
      </c>
      <c r="G98" s="43">
        <v>1.52</v>
      </c>
      <c r="H98" s="43">
        <v>0.16</v>
      </c>
      <c r="I98" s="43">
        <v>9.84</v>
      </c>
      <c r="J98" s="43">
        <v>47</v>
      </c>
      <c r="K98" s="44">
        <v>114</v>
      </c>
      <c r="L98" s="43">
        <v>1.42</v>
      </c>
    </row>
    <row r="99" spans="1:12" ht="15" x14ac:dyDescent="0.25">
      <c r="A99" s="23"/>
      <c r="B99" s="15"/>
      <c r="C99" s="11"/>
      <c r="D99" s="7" t="s">
        <v>32</v>
      </c>
      <c r="E99" s="53" t="s">
        <v>53</v>
      </c>
      <c r="F99" s="43">
        <v>20</v>
      </c>
      <c r="G99" s="43">
        <v>1.1200000000000001</v>
      </c>
      <c r="H99" s="43">
        <v>0.22</v>
      </c>
      <c r="I99" s="43">
        <v>0.48</v>
      </c>
      <c r="J99" s="43">
        <v>45.98</v>
      </c>
      <c r="K99" s="55" t="s">
        <v>44</v>
      </c>
      <c r="L99" s="43">
        <v>1.31</v>
      </c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4"/>
      <c r="B102" s="17"/>
      <c r="C102" s="8"/>
      <c r="D102" s="18" t="s">
        <v>33</v>
      </c>
      <c r="E102" s="9"/>
      <c r="F102" s="19">
        <f>SUM(F91:F101)</f>
        <v>870</v>
      </c>
      <c r="G102" s="19">
        <f t="shared" ref="G102" si="46">SUM(G91:G101)</f>
        <v>36.51</v>
      </c>
      <c r="H102" s="19">
        <f t="shared" ref="H102" si="47">SUM(H91:H101)</f>
        <v>36.879999999999995</v>
      </c>
      <c r="I102" s="19">
        <f t="shared" ref="I102" si="48">SUM(I91:I101)</f>
        <v>89.410000000000011</v>
      </c>
      <c r="J102" s="19">
        <f t="shared" ref="J102:L102" si="49">SUM(J91:J101)</f>
        <v>874.64</v>
      </c>
      <c r="K102" s="25"/>
      <c r="L102" s="19">
        <f t="shared" si="49"/>
        <v>87.509999999999991</v>
      </c>
    </row>
    <row r="103" spans="1:12" ht="15.75" customHeight="1" x14ac:dyDescent="0.2">
      <c r="A103" s="29">
        <f>A83</f>
        <v>1</v>
      </c>
      <c r="B103" s="30">
        <f>B83</f>
        <v>5</v>
      </c>
      <c r="C103" s="61" t="s">
        <v>4</v>
      </c>
      <c r="D103" s="62"/>
      <c r="E103" s="31"/>
      <c r="F103" s="32">
        <f>F90+F102</f>
        <v>970</v>
      </c>
      <c r="G103" s="32">
        <f t="shared" ref="G103" si="50">G90+G102</f>
        <v>38.01</v>
      </c>
      <c r="H103" s="32">
        <f t="shared" ref="H103" si="51">H90+H102</f>
        <v>37.379999999999995</v>
      </c>
      <c r="I103" s="32">
        <f t="shared" ref="I103" si="52">I90+I102</f>
        <v>110.41000000000001</v>
      </c>
      <c r="J103" s="32">
        <f t="shared" ref="J103:L103" si="53">J90+J102</f>
        <v>970.64</v>
      </c>
      <c r="K103" s="32"/>
      <c r="L103" s="32">
        <f t="shared" si="53"/>
        <v>96.049999999999983</v>
      </c>
    </row>
    <row r="104" spans="1:12" ht="15" x14ac:dyDescent="0.25">
      <c r="A104" s="20">
        <v>2</v>
      </c>
      <c r="B104" s="21">
        <v>1</v>
      </c>
      <c r="C104" s="22" t="s">
        <v>20</v>
      </c>
      <c r="D104" s="5" t="s">
        <v>21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22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 t="s">
        <v>23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24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56" t="s">
        <v>42</v>
      </c>
      <c r="D109" s="57" t="s">
        <v>30</v>
      </c>
      <c r="E109" s="53" t="s">
        <v>80</v>
      </c>
      <c r="F109" s="43">
        <v>200</v>
      </c>
      <c r="G109" s="43">
        <v>0</v>
      </c>
      <c r="H109" s="43">
        <v>0</v>
      </c>
      <c r="I109" s="43">
        <v>0</v>
      </c>
      <c r="J109" s="43">
        <v>0</v>
      </c>
      <c r="K109" s="55" t="s">
        <v>44</v>
      </c>
      <c r="L109" s="58">
        <v>7.6</v>
      </c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SUM(F104:F110)</f>
        <v>200</v>
      </c>
      <c r="G111" s="19">
        <f t="shared" ref="G111:J111" si="54">SUM(G104:G110)</f>
        <v>0</v>
      </c>
      <c r="H111" s="19">
        <f t="shared" si="54"/>
        <v>0</v>
      </c>
      <c r="I111" s="19">
        <f t="shared" si="54"/>
        <v>0</v>
      </c>
      <c r="J111" s="19">
        <f t="shared" si="54"/>
        <v>0</v>
      </c>
      <c r="K111" s="25"/>
      <c r="L111" s="59">
        <f t="shared" ref="L111" si="55">SUM(L104:L110)</f>
        <v>7.6</v>
      </c>
    </row>
    <row r="112" spans="1:12" ht="15" x14ac:dyDescent="0.25">
      <c r="A112" s="26">
        <f>A104</f>
        <v>2</v>
      </c>
      <c r="B112" s="13">
        <f>B104</f>
        <v>1</v>
      </c>
      <c r="C112" s="10" t="s">
        <v>25</v>
      </c>
      <c r="D112" s="7" t="s">
        <v>26</v>
      </c>
      <c r="E112" s="53" t="s">
        <v>54</v>
      </c>
      <c r="F112" s="43">
        <v>60</v>
      </c>
      <c r="G112" s="43">
        <v>0.9</v>
      </c>
      <c r="H112" s="43">
        <v>3.3</v>
      </c>
      <c r="I112" s="43">
        <v>5.04</v>
      </c>
      <c r="J112" s="43">
        <v>53.4</v>
      </c>
      <c r="K112" s="44">
        <v>51</v>
      </c>
      <c r="L112" s="58">
        <v>0.38</v>
      </c>
    </row>
    <row r="113" spans="1:12" ht="15" x14ac:dyDescent="0.25">
      <c r="A113" s="23"/>
      <c r="B113" s="15"/>
      <c r="C113" s="11"/>
      <c r="D113" s="7" t="s">
        <v>27</v>
      </c>
      <c r="E113" s="53" t="s">
        <v>81</v>
      </c>
      <c r="F113" s="43">
        <v>250</v>
      </c>
      <c r="G113" s="43">
        <v>6.6</v>
      </c>
      <c r="H113" s="43">
        <v>6.4</v>
      </c>
      <c r="I113" s="43">
        <v>21.62</v>
      </c>
      <c r="J113" s="43">
        <v>170.75</v>
      </c>
      <c r="K113" s="44">
        <v>165</v>
      </c>
      <c r="L113" s="58">
        <v>23.61</v>
      </c>
    </row>
    <row r="114" spans="1:12" ht="15" x14ac:dyDescent="0.25">
      <c r="A114" s="23"/>
      <c r="B114" s="15"/>
      <c r="C114" s="11"/>
      <c r="D114" s="7" t="s">
        <v>28</v>
      </c>
      <c r="E114" s="53" t="s">
        <v>82</v>
      </c>
      <c r="F114" s="43">
        <v>100</v>
      </c>
      <c r="G114" s="43">
        <v>13.68</v>
      </c>
      <c r="H114" s="43">
        <v>12</v>
      </c>
      <c r="I114" s="43">
        <v>3.2</v>
      </c>
      <c r="J114" s="43">
        <v>175.48</v>
      </c>
      <c r="K114" s="44">
        <v>373</v>
      </c>
      <c r="L114" s="58">
        <v>58.56</v>
      </c>
    </row>
    <row r="115" spans="1:12" ht="15" x14ac:dyDescent="0.25">
      <c r="A115" s="23"/>
      <c r="B115" s="15"/>
      <c r="C115" s="11"/>
      <c r="D115" s="7" t="s">
        <v>29</v>
      </c>
      <c r="E115" s="53" t="s">
        <v>83</v>
      </c>
      <c r="F115" s="43">
        <v>150</v>
      </c>
      <c r="G115" s="43">
        <v>3.59</v>
      </c>
      <c r="H115" s="43">
        <v>5.0199999999999996</v>
      </c>
      <c r="I115" s="43">
        <v>25.21</v>
      </c>
      <c r="J115" s="43">
        <v>160.58000000000001</v>
      </c>
      <c r="K115" s="44">
        <v>248</v>
      </c>
      <c r="L115" s="58">
        <v>6.09</v>
      </c>
    </row>
    <row r="116" spans="1:12" ht="15" x14ac:dyDescent="0.25">
      <c r="A116" s="23"/>
      <c r="B116" s="15"/>
      <c r="C116" s="11"/>
      <c r="D116" s="7" t="s">
        <v>30</v>
      </c>
      <c r="E116" s="53" t="s">
        <v>50</v>
      </c>
      <c r="F116" s="43">
        <v>200</v>
      </c>
      <c r="G116" s="43">
        <v>0.06</v>
      </c>
      <c r="H116" s="43">
        <v>0</v>
      </c>
      <c r="I116" s="43">
        <v>17.88</v>
      </c>
      <c r="J116" s="43">
        <v>67.959999999999994</v>
      </c>
      <c r="K116" s="44">
        <v>527</v>
      </c>
      <c r="L116" s="58">
        <v>3.73</v>
      </c>
    </row>
    <row r="117" spans="1:12" ht="15" x14ac:dyDescent="0.25">
      <c r="A117" s="23"/>
      <c r="B117" s="15"/>
      <c r="C117" s="11"/>
      <c r="D117" s="7" t="s">
        <v>31</v>
      </c>
      <c r="E117" s="53" t="s">
        <v>84</v>
      </c>
      <c r="F117" s="43">
        <v>15</v>
      </c>
      <c r="G117" s="43">
        <v>2.2799999999999998</v>
      </c>
      <c r="H117" s="43">
        <v>0.24</v>
      </c>
      <c r="I117" s="43">
        <v>14.58</v>
      </c>
      <c r="J117" s="43">
        <v>71.400000000000006</v>
      </c>
      <c r="K117" s="44">
        <v>47</v>
      </c>
      <c r="L117" s="58">
        <v>2.13</v>
      </c>
    </row>
    <row r="118" spans="1:12" ht="15" x14ac:dyDescent="0.25">
      <c r="A118" s="23"/>
      <c r="B118" s="15"/>
      <c r="C118" s="11"/>
      <c r="D118" s="7" t="s">
        <v>32</v>
      </c>
      <c r="E118" s="53" t="s">
        <v>53</v>
      </c>
      <c r="F118" s="43">
        <v>20</v>
      </c>
      <c r="G118" s="43">
        <v>1.1200000000000001</v>
      </c>
      <c r="H118" s="43">
        <v>0.22</v>
      </c>
      <c r="I118" s="43">
        <v>0.48</v>
      </c>
      <c r="J118" s="43">
        <v>45.98</v>
      </c>
      <c r="K118" s="55" t="s">
        <v>44</v>
      </c>
      <c r="L118" s="58">
        <v>1.31</v>
      </c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58"/>
    </row>
    <row r="120" spans="1:12" ht="15" x14ac:dyDescent="0.25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4"/>
      <c r="B121" s="17"/>
      <c r="C121" s="8"/>
      <c r="D121" s="18" t="s">
        <v>33</v>
      </c>
      <c r="E121" s="9"/>
      <c r="F121" s="19">
        <f>SUM(F112:F120)</f>
        <v>795</v>
      </c>
      <c r="G121" s="19">
        <f t="shared" ref="G121:J121" si="56">SUM(G112:G120)</f>
        <v>28.23</v>
      </c>
      <c r="H121" s="19">
        <f t="shared" si="56"/>
        <v>27.179999999999996</v>
      </c>
      <c r="I121" s="19">
        <f t="shared" si="56"/>
        <v>88.01</v>
      </c>
      <c r="J121" s="19">
        <f t="shared" si="56"/>
        <v>745.55000000000007</v>
      </c>
      <c r="K121" s="25"/>
      <c r="L121" s="19">
        <f t="shared" ref="L121" si="57">SUM(L112:L120)</f>
        <v>95.81</v>
      </c>
    </row>
    <row r="122" spans="1:12" ht="15" x14ac:dyDescent="0.2">
      <c r="A122" s="29">
        <f>A104</f>
        <v>2</v>
      </c>
      <c r="B122" s="30">
        <f>B104</f>
        <v>1</v>
      </c>
      <c r="C122" s="61" t="s">
        <v>4</v>
      </c>
      <c r="D122" s="62"/>
      <c r="E122" s="31"/>
      <c r="F122" s="32">
        <f>F111+F121</f>
        <v>995</v>
      </c>
      <c r="G122" s="32">
        <f t="shared" ref="G122" si="58">G111+G121</f>
        <v>28.23</v>
      </c>
      <c r="H122" s="32">
        <f t="shared" ref="H122" si="59">H111+H121</f>
        <v>27.179999999999996</v>
      </c>
      <c r="I122" s="32">
        <f t="shared" ref="I122" si="60">I111+I121</f>
        <v>88.01</v>
      </c>
      <c r="J122" s="32">
        <f t="shared" ref="J122:L122" si="61">J111+J121</f>
        <v>745.55000000000007</v>
      </c>
      <c r="K122" s="32"/>
      <c r="L122" s="32">
        <f t="shared" si="61"/>
        <v>103.41</v>
      </c>
    </row>
    <row r="123" spans="1:12" ht="15" x14ac:dyDescent="0.25">
      <c r="A123" s="14">
        <v>2</v>
      </c>
      <c r="B123" s="15">
        <v>2</v>
      </c>
      <c r="C123" s="22" t="s">
        <v>20</v>
      </c>
      <c r="D123" s="5" t="s">
        <v>21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7" t="s">
        <v>22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7" t="s">
        <v>23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24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6"/>
      <c r="B130" s="17"/>
      <c r="C130" s="8"/>
      <c r="D130" s="18" t="s">
        <v>33</v>
      </c>
      <c r="E130" s="9"/>
      <c r="F130" s="19">
        <f>SUM(F123:F129)</f>
        <v>0</v>
      </c>
      <c r="G130" s="19">
        <f t="shared" ref="G130:J130" si="62">SUM(G123:G129)</f>
        <v>0</v>
      </c>
      <c r="H130" s="19">
        <f t="shared" si="62"/>
        <v>0</v>
      </c>
      <c r="I130" s="19">
        <f t="shared" si="62"/>
        <v>0</v>
      </c>
      <c r="J130" s="19">
        <f t="shared" si="62"/>
        <v>0</v>
      </c>
      <c r="K130" s="25"/>
      <c r="L130" s="19">
        <f t="shared" ref="L130" si="63">SUM(L123:L129)</f>
        <v>0</v>
      </c>
    </row>
    <row r="131" spans="1:12" ht="15" x14ac:dyDescent="0.25">
      <c r="A131" s="13">
        <f>A123</f>
        <v>2</v>
      </c>
      <c r="B131" s="13">
        <f>B123</f>
        <v>2</v>
      </c>
      <c r="C131" s="10" t="s">
        <v>25</v>
      </c>
      <c r="D131" s="7" t="s">
        <v>26</v>
      </c>
      <c r="E131" s="53" t="s">
        <v>85</v>
      </c>
      <c r="F131" s="43">
        <v>60</v>
      </c>
      <c r="G131" s="43">
        <v>0.79</v>
      </c>
      <c r="H131" s="43">
        <v>1.95</v>
      </c>
      <c r="I131" s="43">
        <v>3.76</v>
      </c>
      <c r="J131" s="43">
        <v>35.76</v>
      </c>
      <c r="K131" s="44">
        <v>45</v>
      </c>
      <c r="L131" s="43">
        <v>0.91</v>
      </c>
    </row>
    <row r="132" spans="1:12" ht="15" x14ac:dyDescent="0.25">
      <c r="A132" s="14"/>
      <c r="B132" s="15"/>
      <c r="C132" s="11"/>
      <c r="D132" s="54" t="s">
        <v>26</v>
      </c>
      <c r="E132" s="53" t="s">
        <v>51</v>
      </c>
      <c r="F132" s="43">
        <v>10</v>
      </c>
      <c r="G132" s="43">
        <v>2.56</v>
      </c>
      <c r="H132" s="43">
        <v>2.34</v>
      </c>
      <c r="I132" s="43">
        <v>0</v>
      </c>
      <c r="J132" s="43">
        <v>31.3</v>
      </c>
      <c r="K132" s="44">
        <v>27</v>
      </c>
      <c r="L132" s="43">
        <v>4.7699999999999996</v>
      </c>
    </row>
    <row r="133" spans="1:12" ht="15" x14ac:dyDescent="0.25">
      <c r="A133" s="14"/>
      <c r="B133" s="15"/>
      <c r="C133" s="11"/>
      <c r="D133" s="7" t="s">
        <v>27</v>
      </c>
      <c r="E133" s="53" t="s">
        <v>86</v>
      </c>
      <c r="F133" s="43">
        <v>250</v>
      </c>
      <c r="G133" s="43">
        <v>12.37</v>
      </c>
      <c r="H133" s="43">
        <v>8.0299999999999994</v>
      </c>
      <c r="I133" s="43">
        <v>26.28</v>
      </c>
      <c r="J133" s="43">
        <v>227.2</v>
      </c>
      <c r="K133" s="44">
        <v>154</v>
      </c>
      <c r="L133" s="43">
        <v>38.950000000000003</v>
      </c>
    </row>
    <row r="134" spans="1:12" ht="15" x14ac:dyDescent="0.25">
      <c r="A134" s="14"/>
      <c r="B134" s="15"/>
      <c r="C134" s="11"/>
      <c r="D134" s="7" t="s">
        <v>28</v>
      </c>
      <c r="E134" s="53" t="s">
        <v>87</v>
      </c>
      <c r="F134" s="43">
        <v>100</v>
      </c>
      <c r="G134" s="43">
        <v>13.5</v>
      </c>
      <c r="H134" s="43">
        <v>4.25</v>
      </c>
      <c r="I134" s="43">
        <v>6.58</v>
      </c>
      <c r="J134" s="43">
        <v>119.14</v>
      </c>
      <c r="K134" s="44">
        <v>352</v>
      </c>
      <c r="L134" s="43">
        <v>42.68</v>
      </c>
    </row>
    <row r="135" spans="1:12" ht="15" x14ac:dyDescent="0.25">
      <c r="A135" s="14"/>
      <c r="B135" s="15"/>
      <c r="C135" s="11"/>
      <c r="D135" s="7" t="s">
        <v>29</v>
      </c>
      <c r="E135" s="53" t="s">
        <v>88</v>
      </c>
      <c r="F135" s="43">
        <v>150</v>
      </c>
      <c r="G135" s="43">
        <v>2.5</v>
      </c>
      <c r="H135" s="43">
        <v>4.5</v>
      </c>
      <c r="I135" s="43">
        <v>25.65</v>
      </c>
      <c r="J135" s="43">
        <v>153.09</v>
      </c>
      <c r="K135" s="44">
        <v>419</v>
      </c>
      <c r="L135" s="43">
        <v>7.82</v>
      </c>
    </row>
    <row r="136" spans="1:12" ht="15" x14ac:dyDescent="0.25">
      <c r="A136" s="14"/>
      <c r="B136" s="15"/>
      <c r="C136" s="11"/>
      <c r="D136" s="54" t="s">
        <v>29</v>
      </c>
      <c r="E136" s="53" t="s">
        <v>90</v>
      </c>
      <c r="F136" s="43">
        <v>30</v>
      </c>
      <c r="G136" s="43">
        <v>0.36</v>
      </c>
      <c r="H136" s="43">
        <v>1.24</v>
      </c>
      <c r="I136" s="43">
        <v>2.23</v>
      </c>
      <c r="J136" s="43">
        <v>21.48</v>
      </c>
      <c r="K136" s="44">
        <v>453</v>
      </c>
      <c r="L136" s="43">
        <v>2.41</v>
      </c>
    </row>
    <row r="137" spans="1:12" ht="15" x14ac:dyDescent="0.25">
      <c r="A137" s="14"/>
      <c r="B137" s="15"/>
      <c r="C137" s="11"/>
      <c r="D137" s="7" t="s">
        <v>30</v>
      </c>
      <c r="E137" s="53" t="s">
        <v>89</v>
      </c>
      <c r="F137" s="43">
        <v>200</v>
      </c>
      <c r="G137" s="43">
        <v>0.92</v>
      </c>
      <c r="H137" s="43">
        <v>0.2</v>
      </c>
      <c r="I137" s="43">
        <v>36.1</v>
      </c>
      <c r="J137" s="43">
        <v>141.36000000000001</v>
      </c>
      <c r="K137" s="44">
        <v>531</v>
      </c>
      <c r="L137" s="43">
        <v>8.23</v>
      </c>
    </row>
    <row r="138" spans="1:12" ht="15" x14ac:dyDescent="0.25">
      <c r="A138" s="14"/>
      <c r="B138" s="15"/>
      <c r="C138" s="11"/>
      <c r="D138" s="7" t="s">
        <v>31</v>
      </c>
      <c r="E138" s="53" t="s">
        <v>52</v>
      </c>
      <c r="F138" s="43">
        <v>20</v>
      </c>
      <c r="G138" s="43">
        <v>1.52</v>
      </c>
      <c r="H138" s="43">
        <v>0.16</v>
      </c>
      <c r="I138" s="43">
        <v>9.84</v>
      </c>
      <c r="J138" s="43">
        <v>47</v>
      </c>
      <c r="K138" s="44">
        <v>114</v>
      </c>
      <c r="L138" s="43">
        <v>1.42</v>
      </c>
    </row>
    <row r="139" spans="1:12" ht="15" x14ac:dyDescent="0.25">
      <c r="A139" s="14"/>
      <c r="B139" s="15"/>
      <c r="C139" s="11"/>
      <c r="D139" s="7" t="s">
        <v>32</v>
      </c>
      <c r="E139" s="53" t="s">
        <v>53</v>
      </c>
      <c r="F139" s="43">
        <v>20</v>
      </c>
      <c r="G139" s="43">
        <v>1.1200000000000001</v>
      </c>
      <c r="H139" s="43">
        <v>0.22</v>
      </c>
      <c r="I139" s="43">
        <v>0.48</v>
      </c>
      <c r="J139" s="43">
        <v>45.98</v>
      </c>
      <c r="K139" s="55" t="s">
        <v>44</v>
      </c>
      <c r="L139" s="43">
        <v>1.31</v>
      </c>
    </row>
    <row r="140" spans="1:12" ht="15" x14ac:dyDescent="0.2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6"/>
      <c r="B142" s="17"/>
      <c r="C142" s="8"/>
      <c r="D142" s="18" t="s">
        <v>33</v>
      </c>
      <c r="E142" s="9"/>
      <c r="F142" s="19">
        <f>SUM(F131:F141)</f>
        <v>840</v>
      </c>
      <c r="G142" s="19">
        <f t="shared" ref="G142:J142" si="64">SUM(G131:G141)</f>
        <v>35.64</v>
      </c>
      <c r="H142" s="19">
        <f t="shared" si="64"/>
        <v>22.889999999999997</v>
      </c>
      <c r="I142" s="19">
        <f t="shared" si="64"/>
        <v>110.92</v>
      </c>
      <c r="J142" s="19">
        <f t="shared" si="64"/>
        <v>822.31000000000006</v>
      </c>
      <c r="K142" s="25"/>
      <c r="L142" s="19">
        <f t="shared" ref="L142" si="65">SUM(L131:L141)</f>
        <v>108.5</v>
      </c>
    </row>
    <row r="143" spans="1:12" ht="15" x14ac:dyDescent="0.2">
      <c r="A143" s="33">
        <f>A123</f>
        <v>2</v>
      </c>
      <c r="B143" s="33">
        <f>B123</f>
        <v>2</v>
      </c>
      <c r="C143" s="61" t="s">
        <v>4</v>
      </c>
      <c r="D143" s="62"/>
      <c r="E143" s="31"/>
      <c r="F143" s="32">
        <f>F130+F142</f>
        <v>840</v>
      </c>
      <c r="G143" s="32">
        <f t="shared" ref="G143" si="66">G130+G142</f>
        <v>35.64</v>
      </c>
      <c r="H143" s="32">
        <f t="shared" ref="H143" si="67">H130+H142</f>
        <v>22.889999999999997</v>
      </c>
      <c r="I143" s="32">
        <f t="shared" ref="I143" si="68">I130+I142</f>
        <v>110.92</v>
      </c>
      <c r="J143" s="32">
        <f t="shared" ref="J143:L143" si="69">J130+J142</f>
        <v>822.31000000000006</v>
      </c>
      <c r="K143" s="32"/>
      <c r="L143" s="32">
        <f t="shared" si="69"/>
        <v>108.5</v>
      </c>
    </row>
    <row r="144" spans="1:12" ht="15" x14ac:dyDescent="0.25">
      <c r="A144" s="20">
        <v>2</v>
      </c>
      <c r="B144" s="21">
        <v>3</v>
      </c>
      <c r="C144" s="22" t="s">
        <v>20</v>
      </c>
      <c r="D144" s="5" t="s">
        <v>21</v>
      </c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22</v>
      </c>
      <c r="E146" s="42"/>
      <c r="F146" s="43"/>
      <c r="G146" s="43"/>
      <c r="H146" s="43"/>
      <c r="I146" s="43"/>
      <c r="J146" s="43"/>
      <c r="K146" s="44"/>
      <c r="L146" s="43"/>
    </row>
    <row r="147" spans="1:12" ht="15.75" customHeight="1" x14ac:dyDescent="0.25">
      <c r="A147" s="23"/>
      <c r="B147" s="15"/>
      <c r="C147" s="11"/>
      <c r="D147" s="7" t="s">
        <v>23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24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4"/>
      <c r="B151" s="17"/>
      <c r="C151" s="8"/>
      <c r="D151" s="18" t="s">
        <v>33</v>
      </c>
      <c r="E151" s="9"/>
      <c r="F151" s="19">
        <f>SUM(F144:F150)</f>
        <v>0</v>
      </c>
      <c r="G151" s="19">
        <f t="shared" ref="G151:J151" si="70">SUM(G144:G150)</f>
        <v>0</v>
      </c>
      <c r="H151" s="19">
        <f t="shared" si="70"/>
        <v>0</v>
      </c>
      <c r="I151" s="19">
        <f t="shared" si="70"/>
        <v>0</v>
      </c>
      <c r="J151" s="19">
        <f t="shared" si="70"/>
        <v>0</v>
      </c>
      <c r="K151" s="25"/>
      <c r="L151" s="19">
        <f t="shared" ref="L151" si="71">SUM(L144:L150)</f>
        <v>0</v>
      </c>
    </row>
    <row r="152" spans="1:12" ht="15" x14ac:dyDescent="0.25">
      <c r="A152" s="26">
        <f>A144</f>
        <v>2</v>
      </c>
      <c r="B152" s="13">
        <f>B144</f>
        <v>3</v>
      </c>
      <c r="C152" s="10" t="s">
        <v>25</v>
      </c>
      <c r="D152" s="7" t="s">
        <v>26</v>
      </c>
      <c r="E152" s="53" t="s">
        <v>94</v>
      </c>
      <c r="F152" s="43">
        <v>50</v>
      </c>
      <c r="G152" s="43">
        <v>8.5500000000000007</v>
      </c>
      <c r="H152" s="60">
        <v>4.75</v>
      </c>
      <c r="I152" s="43">
        <v>10.15</v>
      </c>
      <c r="J152" s="43">
        <v>118.5</v>
      </c>
      <c r="K152" s="52" t="s">
        <v>97</v>
      </c>
      <c r="L152" s="43">
        <v>20.92</v>
      </c>
    </row>
    <row r="153" spans="1:12" ht="15" x14ac:dyDescent="0.25">
      <c r="A153" s="23"/>
      <c r="B153" s="15"/>
      <c r="C153" s="11"/>
      <c r="D153" s="7" t="s">
        <v>27</v>
      </c>
      <c r="E153" s="53" t="s">
        <v>91</v>
      </c>
      <c r="F153" s="43">
        <v>250</v>
      </c>
      <c r="G153" s="43">
        <v>14.9</v>
      </c>
      <c r="H153" s="43">
        <v>10.58</v>
      </c>
      <c r="I153" s="43">
        <v>19.329999999999998</v>
      </c>
      <c r="J153" s="43">
        <v>232.92</v>
      </c>
      <c r="K153" s="44">
        <v>137</v>
      </c>
      <c r="L153" s="43">
        <v>28.27</v>
      </c>
    </row>
    <row r="154" spans="1:12" ht="15" x14ac:dyDescent="0.25">
      <c r="A154" s="23"/>
      <c r="B154" s="15"/>
      <c r="C154" s="11"/>
      <c r="D154" s="7" t="s">
        <v>28</v>
      </c>
      <c r="E154" s="53" t="s">
        <v>92</v>
      </c>
      <c r="F154" s="43">
        <v>150</v>
      </c>
      <c r="G154" s="43">
        <v>17.61</v>
      </c>
      <c r="H154" s="43">
        <v>7.89</v>
      </c>
      <c r="I154" s="43">
        <v>27.51</v>
      </c>
      <c r="J154" s="43">
        <v>252.81</v>
      </c>
      <c r="K154" s="44">
        <v>3326</v>
      </c>
      <c r="L154" s="43">
        <v>39.94</v>
      </c>
    </row>
    <row r="155" spans="1:12" ht="15" x14ac:dyDescent="0.25">
      <c r="A155" s="23"/>
      <c r="B155" s="15"/>
      <c r="C155" s="11"/>
      <c r="D155" s="7" t="s">
        <v>29</v>
      </c>
      <c r="E155" s="53" t="s">
        <v>93</v>
      </c>
      <c r="F155" s="43">
        <v>30</v>
      </c>
      <c r="G155" s="43">
        <v>1.05</v>
      </c>
      <c r="H155" s="43">
        <v>1.9</v>
      </c>
      <c r="I155" s="43">
        <v>2.78</v>
      </c>
      <c r="J155" s="43">
        <v>32.64</v>
      </c>
      <c r="K155" s="44">
        <v>444</v>
      </c>
      <c r="L155" s="43">
        <v>2.35</v>
      </c>
    </row>
    <row r="156" spans="1:12" ht="15" x14ac:dyDescent="0.25">
      <c r="A156" s="23"/>
      <c r="B156" s="15"/>
      <c r="C156" s="11"/>
      <c r="D156" s="7" t="s">
        <v>30</v>
      </c>
      <c r="E156" s="53" t="s">
        <v>50</v>
      </c>
      <c r="F156" s="43">
        <v>200</v>
      </c>
      <c r="G156" s="43">
        <v>0.06</v>
      </c>
      <c r="H156" s="43">
        <v>0</v>
      </c>
      <c r="I156" s="43">
        <v>17.88</v>
      </c>
      <c r="J156" s="43">
        <v>67.959999999999994</v>
      </c>
      <c r="K156" s="44">
        <v>527</v>
      </c>
      <c r="L156" s="43">
        <v>3.71</v>
      </c>
    </row>
    <row r="157" spans="1:12" ht="15" x14ac:dyDescent="0.25">
      <c r="A157" s="23"/>
      <c r="B157" s="15"/>
      <c r="C157" s="11"/>
      <c r="D157" s="7" t="s">
        <v>31</v>
      </c>
      <c r="E157" s="53" t="s">
        <v>95</v>
      </c>
      <c r="F157" s="43">
        <v>20</v>
      </c>
      <c r="G157" s="43">
        <v>1.52</v>
      </c>
      <c r="H157" s="43">
        <v>0.16</v>
      </c>
      <c r="I157" s="43">
        <v>9.84</v>
      </c>
      <c r="J157" s="43">
        <v>47</v>
      </c>
      <c r="K157" s="44">
        <v>114</v>
      </c>
      <c r="L157" s="43">
        <v>1.42</v>
      </c>
    </row>
    <row r="158" spans="1:12" ht="15" x14ac:dyDescent="0.25">
      <c r="A158" s="23"/>
      <c r="B158" s="15"/>
      <c r="C158" s="11"/>
      <c r="D158" s="7" t="s">
        <v>32</v>
      </c>
      <c r="E158" s="53" t="s">
        <v>96</v>
      </c>
      <c r="F158" s="43">
        <v>20</v>
      </c>
      <c r="G158" s="43">
        <v>1.1200000000000001</v>
      </c>
      <c r="H158" s="43">
        <v>0.22</v>
      </c>
      <c r="I158" s="43">
        <v>0.48</v>
      </c>
      <c r="J158" s="43">
        <v>45.98</v>
      </c>
      <c r="K158" s="55" t="s">
        <v>44</v>
      </c>
      <c r="L158" s="43">
        <v>1.31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4"/>
      <c r="B161" s="17"/>
      <c r="C161" s="8"/>
      <c r="D161" s="18" t="s">
        <v>33</v>
      </c>
      <c r="E161" s="9"/>
      <c r="F161" s="19">
        <f>SUM(F152:F160)</f>
        <v>720</v>
      </c>
      <c r="G161" s="19">
        <f>SUM(G152:G160)</f>
        <v>44.81</v>
      </c>
      <c r="H161" s="19">
        <f>SUM(H152:H160)</f>
        <v>25.499999999999996</v>
      </c>
      <c r="I161" s="19">
        <f>SUM(I152:I160)</f>
        <v>87.97</v>
      </c>
      <c r="J161" s="19">
        <f>SUM(J152:J160)</f>
        <v>797.81000000000006</v>
      </c>
      <c r="K161" s="25"/>
      <c r="L161" s="19">
        <f>SUM(L152:L160)</f>
        <v>97.919999999999987</v>
      </c>
    </row>
    <row r="162" spans="1:12" ht="15" x14ac:dyDescent="0.2">
      <c r="A162" s="29">
        <f>A144</f>
        <v>2</v>
      </c>
      <c r="B162" s="30">
        <f>B144</f>
        <v>3</v>
      </c>
      <c r="C162" s="61" t="s">
        <v>4</v>
      </c>
      <c r="D162" s="62"/>
      <c r="E162" s="31"/>
      <c r="F162" s="32">
        <f>F151+F161</f>
        <v>720</v>
      </c>
      <c r="G162" s="32">
        <f>G151+G161</f>
        <v>44.81</v>
      </c>
      <c r="H162" s="32">
        <f>H151+H161</f>
        <v>25.499999999999996</v>
      </c>
      <c r="I162" s="32">
        <f>I151+I161</f>
        <v>87.97</v>
      </c>
      <c r="J162" s="32">
        <f>J151+J161</f>
        <v>797.81000000000006</v>
      </c>
      <c r="K162" s="32"/>
      <c r="L162" s="32">
        <f>L151+L161</f>
        <v>97.919999999999987</v>
      </c>
    </row>
    <row r="163" spans="1:12" ht="15" x14ac:dyDescent="0.25">
      <c r="A163" s="20">
        <v>2</v>
      </c>
      <c r="B163" s="21">
        <v>4</v>
      </c>
      <c r="C163" s="22" t="s">
        <v>20</v>
      </c>
      <c r="D163" s="5" t="s">
        <v>21</v>
      </c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22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23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4"/>
      <c r="B170" s="17"/>
      <c r="C170" s="8"/>
      <c r="D170" s="18" t="s">
        <v>33</v>
      </c>
      <c r="E170" s="9"/>
      <c r="F170" s="19">
        <f>SUM(F163:F169)</f>
        <v>0</v>
      </c>
      <c r="G170" s="19">
        <f t="shared" ref="G170:J170" si="72">SUM(G163:G169)</f>
        <v>0</v>
      </c>
      <c r="H170" s="19">
        <f t="shared" si="72"/>
        <v>0</v>
      </c>
      <c r="I170" s="19">
        <f t="shared" si="72"/>
        <v>0</v>
      </c>
      <c r="J170" s="19">
        <f t="shared" si="72"/>
        <v>0</v>
      </c>
      <c r="K170" s="25"/>
      <c r="L170" s="19">
        <f t="shared" ref="L170" si="73">SUM(L163:L169)</f>
        <v>0</v>
      </c>
    </row>
    <row r="171" spans="1:12" ht="15" x14ac:dyDescent="0.25">
      <c r="A171" s="26">
        <f>A163</f>
        <v>2</v>
      </c>
      <c r="B171" s="13">
        <f>B163</f>
        <v>4</v>
      </c>
      <c r="C171" s="10" t="s">
        <v>25</v>
      </c>
      <c r="D171" s="7" t="s">
        <v>26</v>
      </c>
      <c r="E171" s="53" t="s">
        <v>98</v>
      </c>
      <c r="F171" s="43">
        <v>60</v>
      </c>
      <c r="G171" s="43">
        <v>0.96</v>
      </c>
      <c r="H171" s="43">
        <v>0.06</v>
      </c>
      <c r="I171" s="43">
        <v>9.06</v>
      </c>
      <c r="J171" s="43">
        <v>40.799999999999997</v>
      </c>
      <c r="K171" s="44">
        <v>28</v>
      </c>
      <c r="L171" s="43">
        <v>4.63</v>
      </c>
    </row>
    <row r="172" spans="1:12" ht="15" x14ac:dyDescent="0.25">
      <c r="A172" s="23"/>
      <c r="B172" s="15"/>
      <c r="C172" s="11"/>
      <c r="D172" s="54" t="s">
        <v>26</v>
      </c>
      <c r="E172" s="53" t="s">
        <v>51</v>
      </c>
      <c r="F172" s="43">
        <v>10</v>
      </c>
      <c r="G172" s="43">
        <v>2.56</v>
      </c>
      <c r="H172" s="43">
        <v>2.34</v>
      </c>
      <c r="I172" s="43">
        <v>0</v>
      </c>
      <c r="J172" s="43">
        <v>31.3</v>
      </c>
      <c r="K172" s="44">
        <v>27</v>
      </c>
      <c r="L172" s="43">
        <v>6.08</v>
      </c>
    </row>
    <row r="173" spans="1:12" ht="15" x14ac:dyDescent="0.25">
      <c r="A173" s="23"/>
      <c r="B173" s="15"/>
      <c r="C173" s="11"/>
      <c r="D173" s="7" t="s">
        <v>27</v>
      </c>
      <c r="E173" s="53" t="s">
        <v>100</v>
      </c>
      <c r="F173" s="43">
        <v>250</v>
      </c>
      <c r="G173" s="43">
        <v>16.02</v>
      </c>
      <c r="H173" s="43">
        <v>7.65</v>
      </c>
      <c r="I173" s="43">
        <v>31.02</v>
      </c>
      <c r="J173" s="43">
        <v>257.43</v>
      </c>
      <c r="K173" s="44">
        <v>151</v>
      </c>
      <c r="L173" s="43">
        <v>23.73</v>
      </c>
    </row>
    <row r="174" spans="1:12" ht="15" x14ac:dyDescent="0.25">
      <c r="A174" s="23"/>
      <c r="B174" s="15"/>
      <c r="C174" s="11"/>
      <c r="D174" s="7" t="s">
        <v>28</v>
      </c>
      <c r="E174" s="53" t="s">
        <v>99</v>
      </c>
      <c r="F174" s="43">
        <v>100</v>
      </c>
      <c r="G174" s="43">
        <v>15.27</v>
      </c>
      <c r="H174" s="43">
        <v>15.21</v>
      </c>
      <c r="I174" s="43">
        <v>8.1199999999999992</v>
      </c>
      <c r="J174" s="43">
        <v>230.33</v>
      </c>
      <c r="K174" s="52" t="s">
        <v>49</v>
      </c>
      <c r="L174" s="43">
        <v>56.99</v>
      </c>
    </row>
    <row r="175" spans="1:12" ht="15" x14ac:dyDescent="0.25">
      <c r="A175" s="23"/>
      <c r="B175" s="15"/>
      <c r="C175" s="11"/>
      <c r="D175" s="7" t="s">
        <v>29</v>
      </c>
      <c r="E175" s="53" t="s">
        <v>63</v>
      </c>
      <c r="F175" s="43">
        <v>150</v>
      </c>
      <c r="G175" s="43">
        <v>3.96</v>
      </c>
      <c r="H175" s="43">
        <v>6.15</v>
      </c>
      <c r="I175" s="43">
        <v>22.84</v>
      </c>
      <c r="J175" s="43">
        <v>163.12</v>
      </c>
      <c r="K175" s="44">
        <v>434</v>
      </c>
      <c r="L175" s="43">
        <v>12.82</v>
      </c>
    </row>
    <row r="176" spans="1:12" ht="15" x14ac:dyDescent="0.25">
      <c r="A176" s="23"/>
      <c r="B176" s="15"/>
      <c r="C176" s="11"/>
      <c r="D176" s="54" t="s">
        <v>29</v>
      </c>
      <c r="E176" s="53" t="s">
        <v>90</v>
      </c>
      <c r="F176" s="43">
        <v>30</v>
      </c>
      <c r="G176" s="43">
        <v>0.36</v>
      </c>
      <c r="H176" s="43">
        <v>1.24</v>
      </c>
      <c r="I176" s="43">
        <v>2.23</v>
      </c>
      <c r="J176" s="43">
        <v>21.48</v>
      </c>
      <c r="K176" s="44">
        <v>463</v>
      </c>
      <c r="L176" s="43">
        <v>2.72</v>
      </c>
    </row>
    <row r="177" spans="1:12" ht="15" x14ac:dyDescent="0.25">
      <c r="A177" s="23"/>
      <c r="B177" s="15"/>
      <c r="C177" s="11"/>
      <c r="D177" s="7" t="s">
        <v>30</v>
      </c>
      <c r="E177" s="53" t="s">
        <v>69</v>
      </c>
      <c r="F177" s="43">
        <v>200</v>
      </c>
      <c r="G177" s="43">
        <v>1.4</v>
      </c>
      <c r="H177" s="43">
        <v>0</v>
      </c>
      <c r="I177" s="43">
        <v>29</v>
      </c>
      <c r="J177" s="43">
        <v>122</v>
      </c>
      <c r="K177" s="44">
        <v>516</v>
      </c>
      <c r="L177" s="43">
        <v>4.45</v>
      </c>
    </row>
    <row r="178" spans="1:12" ht="15" x14ac:dyDescent="0.25">
      <c r="A178" s="23"/>
      <c r="B178" s="15"/>
      <c r="C178" s="11"/>
      <c r="D178" s="7" t="s">
        <v>31</v>
      </c>
      <c r="E178" s="53" t="s">
        <v>52</v>
      </c>
      <c r="F178" s="43">
        <v>20</v>
      </c>
      <c r="G178" s="43">
        <v>1.52</v>
      </c>
      <c r="H178" s="43">
        <v>0.16</v>
      </c>
      <c r="I178" s="43">
        <v>9.84</v>
      </c>
      <c r="J178" s="43">
        <v>47</v>
      </c>
      <c r="K178" s="44">
        <v>114</v>
      </c>
      <c r="L178" s="43">
        <v>1.42</v>
      </c>
    </row>
    <row r="179" spans="1:12" ht="15" x14ac:dyDescent="0.25">
      <c r="A179" s="23"/>
      <c r="B179" s="15"/>
      <c r="C179" s="11"/>
      <c r="D179" s="7" t="s">
        <v>32</v>
      </c>
      <c r="E179" s="53" t="s">
        <v>53</v>
      </c>
      <c r="F179" s="43">
        <v>20</v>
      </c>
      <c r="G179" s="43">
        <v>1.1200000000000001</v>
      </c>
      <c r="H179" s="43">
        <v>0.22</v>
      </c>
      <c r="I179" s="43">
        <v>0.48</v>
      </c>
      <c r="J179" s="43">
        <v>45.98</v>
      </c>
      <c r="K179" s="55" t="s">
        <v>44</v>
      </c>
      <c r="L179" s="43">
        <v>1.31</v>
      </c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4"/>
      <c r="B182" s="17"/>
      <c r="C182" s="8"/>
      <c r="D182" s="18" t="s">
        <v>33</v>
      </c>
      <c r="E182" s="9"/>
      <c r="F182" s="19">
        <f>SUM(F171:F181)</f>
        <v>840</v>
      </c>
      <c r="G182" s="19">
        <f t="shared" ref="G182:J182" si="74">SUM(G171:G181)</f>
        <v>43.17</v>
      </c>
      <c r="H182" s="19">
        <f t="shared" si="74"/>
        <v>33.03</v>
      </c>
      <c r="I182" s="19">
        <f t="shared" si="74"/>
        <v>112.59</v>
      </c>
      <c r="J182" s="19">
        <f t="shared" si="74"/>
        <v>959.44</v>
      </c>
      <c r="K182" s="25"/>
      <c r="L182" s="19">
        <f t="shared" ref="L182" si="75">SUM(L171:L181)</f>
        <v>114.15</v>
      </c>
    </row>
    <row r="183" spans="1:12" ht="15" x14ac:dyDescent="0.2">
      <c r="A183" s="29">
        <f>A163</f>
        <v>2</v>
      </c>
      <c r="B183" s="30">
        <f>B163</f>
        <v>4</v>
      </c>
      <c r="C183" s="61" t="s">
        <v>4</v>
      </c>
      <c r="D183" s="62"/>
      <c r="E183" s="31"/>
      <c r="F183" s="32">
        <f>F170+F182</f>
        <v>840</v>
      </c>
      <c r="G183" s="32">
        <f t="shared" ref="G183" si="76">G170+G182</f>
        <v>43.17</v>
      </c>
      <c r="H183" s="32">
        <f t="shared" ref="H183" si="77">H170+H182</f>
        <v>33.03</v>
      </c>
      <c r="I183" s="32">
        <f t="shared" ref="I183" si="78">I170+I182</f>
        <v>112.59</v>
      </c>
      <c r="J183" s="32">
        <f t="shared" ref="J183:L183" si="79">J170+J182</f>
        <v>959.44</v>
      </c>
      <c r="K183" s="32"/>
      <c r="L183" s="32">
        <f t="shared" si="79"/>
        <v>114.15</v>
      </c>
    </row>
    <row r="184" spans="1:12" ht="15" x14ac:dyDescent="0.25">
      <c r="A184" s="20">
        <v>2</v>
      </c>
      <c r="B184" s="21">
        <v>5</v>
      </c>
      <c r="C184" s="22" t="s">
        <v>20</v>
      </c>
      <c r="D184" s="5" t="s">
        <v>21</v>
      </c>
      <c r="E184" s="39"/>
      <c r="F184" s="40"/>
      <c r="G184" s="40"/>
      <c r="H184" s="40"/>
      <c r="I184" s="40"/>
      <c r="J184" s="40"/>
      <c r="K184" s="41"/>
      <c r="L184" s="40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22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23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24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.75" customHeight="1" x14ac:dyDescent="0.25">
      <c r="A191" s="24"/>
      <c r="B191" s="17"/>
      <c r="C191" s="8"/>
      <c r="D191" s="18" t="s">
        <v>33</v>
      </c>
      <c r="E191" s="9"/>
      <c r="F191" s="19">
        <f>SUM(F184:F190)</f>
        <v>0</v>
      </c>
      <c r="G191" s="19">
        <f t="shared" ref="G191:J191" si="80">SUM(G184:G190)</f>
        <v>0</v>
      </c>
      <c r="H191" s="19">
        <f t="shared" si="80"/>
        <v>0</v>
      </c>
      <c r="I191" s="19">
        <f t="shared" si="80"/>
        <v>0</v>
      </c>
      <c r="J191" s="19">
        <f t="shared" si="80"/>
        <v>0</v>
      </c>
      <c r="K191" s="25"/>
      <c r="L191" s="19">
        <f t="shared" ref="L191" si="81">SUM(L184:L190)</f>
        <v>0</v>
      </c>
    </row>
    <row r="192" spans="1:12" ht="15" x14ac:dyDescent="0.25">
      <c r="A192" s="26">
        <f>A184</f>
        <v>2</v>
      </c>
      <c r="B192" s="13">
        <f>B184</f>
        <v>5</v>
      </c>
      <c r="C192" s="10" t="s">
        <v>25</v>
      </c>
      <c r="D192" s="7" t="s">
        <v>26</v>
      </c>
      <c r="E192" s="53" t="s">
        <v>101</v>
      </c>
      <c r="F192" s="43">
        <v>60</v>
      </c>
      <c r="G192" s="43">
        <v>0.72</v>
      </c>
      <c r="H192" s="43">
        <v>6.24</v>
      </c>
      <c r="I192" s="43">
        <v>3.9</v>
      </c>
      <c r="J192" s="43">
        <v>74.400000000000006</v>
      </c>
      <c r="K192" s="44">
        <v>53</v>
      </c>
      <c r="L192" s="43">
        <v>5.51</v>
      </c>
    </row>
    <row r="193" spans="1:12" ht="15" x14ac:dyDescent="0.25">
      <c r="A193" s="23"/>
      <c r="B193" s="15"/>
      <c r="C193" s="11"/>
      <c r="D193" s="7" t="s">
        <v>27</v>
      </c>
      <c r="E193" s="53" t="s">
        <v>102</v>
      </c>
      <c r="F193" s="43">
        <v>250</v>
      </c>
      <c r="G193" s="43">
        <v>27.87</v>
      </c>
      <c r="H193" s="43">
        <v>11.85</v>
      </c>
      <c r="I193" s="43">
        <v>23</v>
      </c>
      <c r="J193" s="43">
        <v>310.60000000000002</v>
      </c>
      <c r="K193" s="44">
        <v>35</v>
      </c>
      <c r="L193" s="43">
        <v>32.44</v>
      </c>
    </row>
    <row r="194" spans="1:12" ht="15" x14ac:dyDescent="0.25">
      <c r="A194" s="23"/>
      <c r="B194" s="15"/>
      <c r="C194" s="11"/>
      <c r="D194" s="7" t="s">
        <v>28</v>
      </c>
      <c r="E194" s="53" t="s">
        <v>103</v>
      </c>
      <c r="F194" s="43">
        <v>150</v>
      </c>
      <c r="G194" s="43">
        <v>12.75</v>
      </c>
      <c r="H194" s="43">
        <v>12.45</v>
      </c>
      <c r="I194" s="43">
        <v>6</v>
      </c>
      <c r="J194" s="43">
        <v>187.5</v>
      </c>
      <c r="K194" s="44">
        <v>372</v>
      </c>
      <c r="L194" s="43">
        <v>48.61</v>
      </c>
    </row>
    <row r="195" spans="1:12" ht="15" x14ac:dyDescent="0.25">
      <c r="A195" s="23"/>
      <c r="B195" s="15"/>
      <c r="C195" s="11"/>
      <c r="D195" s="7" t="s">
        <v>29</v>
      </c>
      <c r="E195" s="53" t="s">
        <v>90</v>
      </c>
      <c r="F195" s="43">
        <v>30</v>
      </c>
      <c r="G195" s="43">
        <v>0.36</v>
      </c>
      <c r="H195" s="43">
        <v>1.24</v>
      </c>
      <c r="I195" s="43">
        <v>2.23</v>
      </c>
      <c r="J195" s="43">
        <v>21.48</v>
      </c>
      <c r="K195" s="44">
        <v>463</v>
      </c>
      <c r="L195" s="43">
        <v>2.35</v>
      </c>
    </row>
    <row r="196" spans="1:12" ht="15" x14ac:dyDescent="0.25">
      <c r="A196" s="23"/>
      <c r="B196" s="15"/>
      <c r="C196" s="11"/>
      <c r="D196" s="7" t="s">
        <v>30</v>
      </c>
      <c r="E196" s="53" t="s">
        <v>50</v>
      </c>
      <c r="F196" s="43">
        <v>200</v>
      </c>
      <c r="G196" s="43">
        <v>0.06</v>
      </c>
      <c r="H196" s="43">
        <v>0</v>
      </c>
      <c r="I196" s="43">
        <v>17.88</v>
      </c>
      <c r="J196" s="43">
        <v>67.959999999999994</v>
      </c>
      <c r="K196" s="44">
        <v>527</v>
      </c>
      <c r="L196" s="43">
        <v>8.6</v>
      </c>
    </row>
    <row r="197" spans="1:12" ht="15" x14ac:dyDescent="0.25">
      <c r="A197" s="23"/>
      <c r="B197" s="15"/>
      <c r="C197" s="11"/>
      <c r="D197" s="7" t="s">
        <v>31</v>
      </c>
      <c r="E197" s="53" t="s">
        <v>84</v>
      </c>
      <c r="F197" s="43">
        <v>15</v>
      </c>
      <c r="G197" s="43">
        <v>2.2799999999999998</v>
      </c>
      <c r="H197" s="43">
        <v>0.24</v>
      </c>
      <c r="I197" s="43">
        <v>14.58</v>
      </c>
      <c r="J197" s="43">
        <v>71.400000000000006</v>
      </c>
      <c r="K197" s="44">
        <v>47</v>
      </c>
      <c r="L197" s="43">
        <v>2.13</v>
      </c>
    </row>
    <row r="198" spans="1:12" ht="15" x14ac:dyDescent="0.25">
      <c r="A198" s="23"/>
      <c r="B198" s="15"/>
      <c r="C198" s="11"/>
      <c r="D198" s="7" t="s">
        <v>32</v>
      </c>
      <c r="E198" s="53" t="s">
        <v>53</v>
      </c>
      <c r="F198" s="43">
        <v>20</v>
      </c>
      <c r="G198" s="43">
        <v>1.1200000000000001</v>
      </c>
      <c r="H198" s="43">
        <v>0.22</v>
      </c>
      <c r="I198" s="43">
        <v>0.48</v>
      </c>
      <c r="J198" s="43">
        <v>45.98</v>
      </c>
      <c r="K198" s="55" t="s">
        <v>44</v>
      </c>
      <c r="L198" s="43">
        <v>1.31</v>
      </c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4"/>
      <c r="B201" s="17"/>
      <c r="C201" s="8"/>
      <c r="D201" s="18" t="s">
        <v>33</v>
      </c>
      <c r="E201" s="9"/>
      <c r="F201" s="19">
        <f>SUM(F192:F200)</f>
        <v>725</v>
      </c>
      <c r="G201" s="19">
        <f t="shared" ref="G201:J201" si="82">SUM(G192:G200)</f>
        <v>45.160000000000004</v>
      </c>
      <c r="H201" s="19">
        <f t="shared" si="82"/>
        <v>32.239999999999995</v>
      </c>
      <c r="I201" s="19">
        <f t="shared" si="82"/>
        <v>68.069999999999993</v>
      </c>
      <c r="J201" s="19">
        <f t="shared" si="82"/>
        <v>779.32</v>
      </c>
      <c r="K201" s="25"/>
      <c r="L201" s="19">
        <f t="shared" ref="L201" si="83">SUM(L192:L200)</f>
        <v>100.94999999999999</v>
      </c>
    </row>
    <row r="202" spans="1:12" ht="15" x14ac:dyDescent="0.2">
      <c r="A202" s="29">
        <f>A184</f>
        <v>2</v>
      </c>
      <c r="B202" s="30">
        <f>B184</f>
        <v>5</v>
      </c>
      <c r="C202" s="61" t="s">
        <v>4</v>
      </c>
      <c r="D202" s="62"/>
      <c r="E202" s="31"/>
      <c r="F202" s="32">
        <f>F191+F201</f>
        <v>725</v>
      </c>
      <c r="G202" s="32">
        <f t="shared" ref="G202" si="84">G191+G201</f>
        <v>45.160000000000004</v>
      </c>
      <c r="H202" s="32">
        <f t="shared" ref="H202" si="85">H191+H201</f>
        <v>32.239999999999995</v>
      </c>
      <c r="I202" s="32">
        <f t="shared" ref="I202" si="86">I191+I201</f>
        <v>68.069999999999993</v>
      </c>
      <c r="J202" s="32">
        <f t="shared" ref="J202:L202" si="87">J191+J201</f>
        <v>779.32</v>
      </c>
      <c r="K202" s="32"/>
      <c r="L202" s="32">
        <f t="shared" si="87"/>
        <v>100.94999999999999</v>
      </c>
    </row>
    <row r="203" spans="1:12" x14ac:dyDescent="0.2">
      <c r="A203" s="27"/>
      <c r="B203" s="28"/>
      <c r="C203" s="63" t="s">
        <v>5</v>
      </c>
      <c r="D203" s="63"/>
      <c r="E203" s="63"/>
      <c r="F203" s="34">
        <f>(F25+F44+F63+F82+F103+F122+F143+F162+F183+F202)/(IF(F25=0,0,1)+IF(F44=0,0,1)+IF(F63=0,0,1)+IF(F82=0,0,1)+IF(F103=0,0,1)+IF(F122=0,0,1)+IF(F143=0,0,1)+IF(F162=0,0,1)+IF(F183=0,0,1)+IF(F202=0,0,1))</f>
        <v>835</v>
      </c>
      <c r="G203" s="34">
        <f>(G25+G44+G63+G82+G103+G122+G143+G162+G183+G202)/(IF(G25=0,0,1)+IF(G44=0,0,1)+IF(G63=0,0,1)+IF(G82=0,0,1)+IF(G103=0,0,1)+IF(G122=0,0,1)+IF(G143=0,0,1)+IF(G162=0,0,1)+IF(G183=0,0,1)+IF(G202=0,0,1))</f>
        <v>42.408000000000001</v>
      </c>
      <c r="H203" s="34">
        <f>(H25+H44+H63+H82+H103+H122+H143+H162+H183+H202)/(IF(H25=0,0,1)+IF(H44=0,0,1)+IF(H63=0,0,1)+IF(H82=0,0,1)+IF(H103=0,0,1)+IF(H122=0,0,1)+IF(H143=0,0,1)+IF(H162=0,0,1)+IF(H183=0,0,1)+IF(H202=0,0,1))</f>
        <v>33.075000000000003</v>
      </c>
      <c r="I203" s="34">
        <f>(I25+I44+I63+I82+I103+I122+I143+I162+I183+I202)/(IF(I25=0,0,1)+IF(I44=0,0,1)+IF(I63=0,0,1)+IF(I82=0,0,1)+IF(I103=0,0,1)+IF(I122=0,0,1)+IF(I143=0,0,1)+IF(I162=0,0,1)+IF(I183=0,0,1)+IF(I202=0,0,1))</f>
        <v>95.852000000000004</v>
      </c>
      <c r="J203" s="34">
        <f>(J25+J44+J63+J82+J103+J122+J143+J162+J183+J202)/(IF(J25=0,0,1)+IF(J44=0,0,1)+IF(J63=0,0,1)+IF(J82=0,0,1)+IF(J103=0,0,1)+IF(J122=0,0,1)+IF(J143=0,0,1)+IF(J162=0,0,1)+IF(J183=0,0,1)+IF(J202=0,0,1))</f>
        <v>889.4820000000002</v>
      </c>
      <c r="K203" s="34"/>
      <c r="L203" s="34">
        <f>(L25+L44+L63+L82+L103+L122+L143+L162+L183+L202)/(IF(L25=0,0,1)+IF(L44=0,0,1)+IF(L63=0,0,1)+IF(L82=0,0,1)+IF(L103=0,0,1)+IF(L122=0,0,1)+IF(L143=0,0,1)+IF(L162=0,0,1)+IF(L183=0,0,1)+IF(L202=0,0,1))</f>
        <v>103.19099999999999</v>
      </c>
    </row>
  </sheetData>
  <mergeCells count="14">
    <mergeCell ref="C1:E1"/>
    <mergeCell ref="H1:K1"/>
    <mergeCell ref="H2:K2"/>
    <mergeCell ref="C44:D44"/>
    <mergeCell ref="C63:D63"/>
    <mergeCell ref="C82:D82"/>
    <mergeCell ref="C103:D103"/>
    <mergeCell ref="C25:D25"/>
    <mergeCell ref="C203:E203"/>
    <mergeCell ref="C202:D202"/>
    <mergeCell ref="C122:D122"/>
    <mergeCell ref="C143:D143"/>
    <mergeCell ref="C162:D162"/>
    <mergeCell ref="C183:D18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2023-10-14T17:11:50Z</dcterms:modified>
</cp:coreProperties>
</file>